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7B02EAF5-0DA2-4BE9-B870-B184ED9BCF62}" xr6:coauthVersionLast="47" xr6:coauthVersionMax="47" xr10:uidLastSave="{00000000-0000-0000-0000-000000000000}"/>
  <bookViews>
    <workbookView xWindow="-28920" yWindow="-45" windowWidth="29040" windowHeight="15840" xr2:uid="{00000000-000D-0000-FFFF-FFFF00000000}"/>
  </bookViews>
  <sheets>
    <sheet name="ПЦП" sheetId="2" r:id="rId1"/>
  </sheets>
  <definedNames>
    <definedName name="_xlnm._FilterDatabase" localSheetId="0" hidden="1">ПЦП!$A$8:$H$9</definedName>
    <definedName name="_xlnm.Print_Area" localSheetId="0">ПЦП!$A$1:$J$19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2" l="1"/>
  <c r="A10" i="2"/>
  <c r="I10" i="2"/>
  <c r="I9" i="2"/>
  <c r="H11" i="2" s="1"/>
</calcChain>
</file>

<file path=xl/sharedStrings.xml><?xml version="1.0" encoding="utf-8"?>
<sst xmlns="http://schemas.openxmlformats.org/spreadsheetml/2006/main" count="29" uniqueCount="28">
  <si>
    <t>Руководитель организации (Уполномоченное лицо)</t>
  </si>
  <si>
    <t>(должность полностью)</t>
  </si>
  <si>
    <t>(Ф.И.О)</t>
  </si>
  <si>
    <t>Печать организации</t>
  </si>
  <si>
    <t xml:space="preserve">Название Участника: </t>
  </si>
  <si>
    <t>ИНСТРУКЦИЯ ДЛЯ УЧАСТНИКОВ:</t>
  </si>
  <si>
    <t xml:space="preserve">Просим предоставить ценовое предложение в соответствии с приложенной формой. </t>
  </si>
  <si>
    <t>1. Форма представляется в формате pdf и excel.</t>
  </si>
  <si>
    <t>2. Ячейки с голубой заливкой заполняет УЧАСТНИК.</t>
  </si>
  <si>
    <t>Наименование товара
согласно ценовому предложению Участника с указанием марки и модели единицы товара</t>
  </si>
  <si>
    <t>Кол-во</t>
  </si>
  <si>
    <t>ЕИ</t>
  </si>
  <si>
    <t>Срок поставки
с даты заключения Договора (не более) дн</t>
  </si>
  <si>
    <t>Цена, за 1 ЕД
руб., без НДС</t>
  </si>
  <si>
    <t>Сумма, руб. без НДС</t>
  </si>
  <si>
    <t>ХХ.ХХ.ХХХХ</t>
  </si>
  <si>
    <t>(дата)</t>
  </si>
  <si>
    <t>Подробное ценовое предложение</t>
  </si>
  <si>
    <t>№ п/п</t>
  </si>
  <si>
    <t>Описание согласно техническому заданию</t>
  </si>
  <si>
    <t>Итого</t>
  </si>
  <si>
    <t>Код материала</t>
  </si>
  <si>
    <t>Предложенная стоимость включает в себя все затраты и не подлежит изменению в течение всего периода действия предложения и исполнения Участником своих обязательств по договору,  если иное не предусмотрено условиями договора.</t>
  </si>
  <si>
    <r>
      <rPr>
        <b/>
        <sz val="12"/>
        <color theme="1"/>
        <rFont val="Calibri"/>
        <family val="2"/>
        <charset val="204"/>
      </rPr>
      <t>Условия оплаты</t>
    </r>
    <r>
      <rPr>
        <sz val="12"/>
        <color theme="1"/>
        <rFont val="Calibri"/>
        <family val="2"/>
        <charset val="204"/>
      </rPr>
      <t xml:space="preserve">: оплата Товара производится после получения Покупателем (Грузополучателем) партии Товара в полном объеме в Пункте назначения в течение 30 (Тридцати) рабочих дней с даты подписания Уполномоченными представителями Сторон акта приема-передачи Товара / товарно-транспортной накладной и / или товарной накладной </t>
    </r>
  </si>
  <si>
    <r>
      <rPr>
        <b/>
        <sz val="10"/>
        <color theme="1"/>
        <rFont val="Arial"/>
        <family val="2"/>
        <charset val="204"/>
      </rPr>
      <t>УСТРОЙСТВО НАМОТКИ КАБЕЛЯ:</t>
    </r>
    <r>
      <rPr>
        <sz val="10"/>
        <color theme="1"/>
        <rFont val="Arial"/>
        <family val="2"/>
        <charset val="204"/>
      </rPr>
      <t xml:space="preserve"> ПОТРЕБЛЯЕМАЯ МОЩНОСТЬ, КВТ  -   1,1. ИЗМЕРИТЕЛЬНЫЙ УЗЕЛ  -  ИДМ-30/ИДМ-65. ТОЧНОСТЬ ИЗМЕРЕНИЯ ДЛИНЫ  -   +/-(0,1+0,01 L); ГДЕ L - ДЛИНА ИЗМЕРЯЕМОГО МАТЕРИАЛА. ПРИНЦИП РАСКЛАДКИ МАТЕРИАЛА  -  РУЧНОЙ УКЛАДЧИК. ВНУТРЕННИЙ ДИАМЕТР. ТЕХНОЛОГИЧЕСКОГО БАРАБАНА, ММ  -   400. ВНЕШНИЙ ДИАМЕТР ТЕХНОЛОГИЧЕСКОГО БАРАБАНА, ММ  -   1000. МАКСИМАЛЬНАЯ МАССА БУХТЫ, КГ  -   300. ЧАСТОТА ВРАЩЕНИЯ ПРИВОДНОГО БАРАБАНА, ОБ/МИН  -   10-60. НАПРЯЖЕНИЕ ПИТАЮЩЕЙ СЕТИ, В  -   1-ФАЗНОЕ, 220. ЗАЩИТА ЭЛЕКТРОДВИГАТЕЛЯ:  ОТ КОРОТКОГО ЗАМЫКАНИЯ, ОТ ПЕРЕГРЕВА, ОТ СКАЧКОВ НАПРЯЖЕНИЯ НАЛИЧИЕ ОПЦИИ ОСТАНОВА ПРИ ДОСТИЖЕНИИ ЗАПРОГРАММИРОВАНООЙ ДЛИНЫ, ТЕМПЕРАТУРНЫЙ ДИАПАЗОН РАБОТЫ УСТРОЙСТВА НАМОТКИ КАБЕЛЯ  -   -5С ДО +32С. МАССА, КГ  -   160. ГАБАРИТНЫЕ РАЗМЕРЫ, ММ  -   1598Х1266Х1446</t>
    </r>
  </si>
  <si>
    <r>
      <rPr>
        <b/>
        <sz val="10"/>
        <color theme="1"/>
        <rFont val="Arial"/>
        <family val="2"/>
        <charset val="204"/>
      </rPr>
      <t>СТАНОК ДЛЯ ОТМОТКИ КАБЕЛЯ:</t>
    </r>
    <r>
      <rPr>
        <sz val="10"/>
        <color theme="1"/>
        <rFont val="Arial"/>
        <family val="2"/>
        <charset val="204"/>
      </rPr>
      <t xml:space="preserve"> НАПРЯЖЕНИЕ ПИТАЮЩЕЙ СЕТИ -  3-Х ФАЗНОЕ, 380 В. МАКСИМАЛЬНЫЙ ТИПОРАЗМЕР БАРАБАНА -  22Б. МИНИМАЛЬНЫЙ ТИПОРАЗМЕР БАРАБАНА -  10. ДИАМЕТР ИЗМЕРЯЕМОГО КАБЕЛЯ.ММ -  3-65. МАКСИМАЛЬНАЯ ГРУЗОПОДЪЕМНОСТЬ,КГ -  5000. ПРИНЦИП УСТАНОВКИ БАРАБАНА - ГИДРАВЛИЧЕСКИЕ ПИНОЛИ. ИСПОЛНЕНИЕ УКЛАДЧИКА -  АВТОМАТИЧЕСКИЙ СИНХРОННЫЙ. ТОЧНОСТЬ ИЗМЕРЕНИЯ ДЛИНЫ,% -  +/-1. СКОРОСТЬ ВРАЩЕНИЯ ПРИВОДНОГО ВАЛА,М/МИН -  0-30. СЧЕТЧИК ДЛИНЫ КАБЕЛЯ -  ЭЛЕКТРОННЫЙ
ГАБАРИТНЫЕ РАЗМЕРЫ -  3045Х2510Х1800. МАССА,КГ.,НЕ БОЛЕЕ -  1500. ЗАЩИТА ЭЛЕКТРОДВИГАТЕЛЯ: ОТ СКАЧКОВ НАПРЯЖЕНИЯ ПИТАЮЩЕЙ СЕТИ, ОТ КОРОТКОГО ЗАМЫКАНИЯ, ОТ ПЕРЕГРЕВА. ТЕМПЕРАТУРНЫЙ ДИАПАЗОН РАБОТЫ СТАНКА -  ОС ДО +32С
ОПЦИЯ ОСТАНОВА ПРИ ДОСТИЖЕНИИ ЗАПРОГРАММИРОВАННОЙ ДЛИНЫ. ИСПОЛНЕНИЕ ИЗМЕРИТЕЛЬНОГО УЗЛА -  ИДМ-65ПВВР.</t>
    </r>
  </si>
  <si>
    <t>шт</t>
  </si>
  <si>
    <t>Сумма, руб.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</si>
</sst>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name val="Arial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charset val="204"/>
      <scheme val="minor"/>
    </font>
    <font>
      <i/>
      <sz val="11"/>
      <color theme="1" tint="0.499984740745262"/>
      <name val="Calibri"/>
      <family val="2"/>
      <scheme val="minor"/>
    </font>
    <font>
      <b/>
      <sz val="12"/>
      <color theme="0" tint="-0.499984740745262"/>
      <name val="Arial"/>
      <family val="2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b/>
      <sz val="12"/>
      <color theme="1"/>
      <name val="Calibri"/>
      <family val="2"/>
      <charset val="204"/>
    </font>
    <font>
      <b/>
      <sz val="10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0" fontId="17" fillId="0" borderId="0"/>
  </cellStyleXfs>
  <cellXfs count="53">
    <xf numFmtId="0" fontId="0" fillId="0" borderId="0" xfId="0"/>
    <xf numFmtId="0" fontId="0" fillId="2" borderId="0" xfId="0" applyFill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0" fillId="0" borderId="1" xfId="0" applyBorder="1" applyAlignment="1" applyProtection="1">
      <alignment horizont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2" fillId="0" borderId="0" xfId="0" applyFont="1" applyAlignment="1">
      <alignment wrapText="1"/>
    </xf>
    <xf numFmtId="0" fontId="0" fillId="0" borderId="0" xfId="0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3" borderId="3" xfId="0" applyFill="1" applyBorder="1" applyAlignment="1" applyProtection="1">
      <alignment wrapText="1"/>
      <protection locked="0"/>
    </xf>
    <xf numFmtId="0" fontId="11" fillId="3" borderId="3" xfId="0" applyFont="1" applyFill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 applyProtection="1">
      <alignment horizontal="center" vertical="center"/>
      <protection locked="0"/>
    </xf>
    <xf numFmtId="4" fontId="0" fillId="3" borderId="3" xfId="0" applyNumberFormat="1" applyFill="1" applyBorder="1" applyProtection="1">
      <protection locked="0"/>
    </xf>
    <xf numFmtId="4" fontId="0" fillId="0" borderId="9" xfId="0" applyNumberFormat="1" applyBorder="1" applyAlignment="1">
      <alignment vertical="center"/>
    </xf>
    <xf numFmtId="0" fontId="15" fillId="0" borderId="0" xfId="0" applyFont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7" fillId="0" borderId="0" xfId="1" applyFont="1" applyAlignment="1">
      <alignment horizontal="center" vertical="center"/>
    </xf>
    <xf numFmtId="0" fontId="13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" fillId="0" borderId="0" xfId="2" applyFont="1" applyAlignment="1">
      <alignment horizontal="center"/>
    </xf>
    <xf numFmtId="0" fontId="16" fillId="3" borderId="0" xfId="0" applyFont="1" applyFill="1" applyAlignment="1">
      <alignment horizontal="center" wrapText="1"/>
    </xf>
    <xf numFmtId="0" fontId="8" fillId="3" borderId="0" xfId="3" applyFont="1" applyFill="1" applyAlignment="1">
      <alignment horizontal="left"/>
    </xf>
    <xf numFmtId="0" fontId="9" fillId="3" borderId="0" xfId="3" applyFont="1" applyFill="1" applyAlignment="1">
      <alignment horizontal="left"/>
    </xf>
  </cellXfs>
  <cellStyles count="5">
    <cellStyle name="Normal 5 2" xfId="2" xr:uid="{A06208DE-2096-42F3-8777-CB8C61E2CCC4}"/>
    <cellStyle name="Обычный" xfId="0" builtinId="0"/>
    <cellStyle name="Обычный 2 15" xfId="4" xr:uid="{8E7F2F23-0593-4596-AA16-B5C032D4D99C}"/>
    <cellStyle name="Обычный 3" xfId="3" xr:uid="{206F8C29-D557-442C-B9A9-228C2CDACAFA}"/>
    <cellStyle name="Обычный 5" xfId="1" xr:uid="{09D772B6-7983-4CB0-8E3E-0EAABA081B82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4D3DB-F364-4D34-B44D-3CCC506149AD}">
  <dimension ref="A1:M19"/>
  <sheetViews>
    <sheetView tabSelected="1" view="pageBreakPreview" zoomScale="85" zoomScaleNormal="100" zoomScaleSheetLayoutView="85" workbookViewId="0">
      <selection activeCell="B1" sqref="B1:J1"/>
    </sheetView>
  </sheetViews>
  <sheetFormatPr defaultRowHeight="15" x14ac:dyDescent="0.25"/>
  <cols>
    <col min="1" max="1" width="6.85546875" bestFit="1" customWidth="1"/>
    <col min="2" max="2" width="15.85546875" customWidth="1"/>
    <col min="3" max="3" width="55" customWidth="1"/>
    <col min="4" max="4" width="42.42578125" style="10" customWidth="1"/>
    <col min="5" max="5" width="9.140625" style="11"/>
    <col min="6" max="6" width="5" style="12" bestFit="1" customWidth="1"/>
    <col min="7" max="7" width="17.7109375" style="13" customWidth="1"/>
    <col min="8" max="8" width="14.42578125" customWidth="1"/>
    <col min="9" max="9" width="14.5703125" customWidth="1"/>
    <col min="10" max="10" width="16.85546875" customWidth="1"/>
  </cols>
  <sheetData>
    <row r="1" spans="1:10" ht="15.75" x14ac:dyDescent="0.25">
      <c r="A1" s="2"/>
      <c r="B1" s="43" t="s">
        <v>17</v>
      </c>
      <c r="C1" s="43"/>
      <c r="D1" s="43"/>
      <c r="E1" s="43"/>
      <c r="F1" s="43"/>
      <c r="G1" s="43"/>
      <c r="H1" s="43"/>
      <c r="I1" s="43"/>
      <c r="J1" s="43"/>
    </row>
    <row r="2" spans="1:10" ht="15.75" customHeight="1" x14ac:dyDescent="0.25">
      <c r="A2" s="49" t="s">
        <v>4</v>
      </c>
      <c r="B2" s="49"/>
      <c r="C2" s="50"/>
      <c r="D2" s="50"/>
      <c r="E2" s="50"/>
      <c r="F2" s="50"/>
      <c r="G2" s="50"/>
      <c r="H2" s="50"/>
      <c r="I2" s="50"/>
      <c r="J2" s="50"/>
    </row>
    <row r="3" spans="1:10" ht="15.75" x14ac:dyDescent="0.25">
      <c r="A3" s="2"/>
      <c r="B3" s="51" t="s">
        <v>5</v>
      </c>
      <c r="C3" s="51"/>
      <c r="D3" s="51"/>
      <c r="E3" s="51"/>
      <c r="F3" s="51"/>
      <c r="G3" s="51"/>
      <c r="H3" s="51"/>
      <c r="I3" s="51"/>
      <c r="J3" s="51"/>
    </row>
    <row r="4" spans="1:10" ht="15.75" x14ac:dyDescent="0.25">
      <c r="A4" s="2"/>
      <c r="B4" s="51" t="s">
        <v>6</v>
      </c>
      <c r="C4" s="51"/>
      <c r="D4" s="51"/>
      <c r="E4" s="51"/>
      <c r="F4" s="51"/>
      <c r="G4" s="51"/>
      <c r="H4" s="51"/>
      <c r="I4" s="51"/>
      <c r="J4" s="51"/>
    </row>
    <row r="5" spans="1:10" ht="15.75" x14ac:dyDescent="0.25">
      <c r="A5" s="2"/>
      <c r="B5" s="52" t="s">
        <v>7</v>
      </c>
      <c r="C5" s="52"/>
      <c r="D5" s="52"/>
      <c r="E5" s="52"/>
      <c r="F5" s="52"/>
      <c r="G5" s="52"/>
      <c r="H5" s="52"/>
      <c r="I5" s="52"/>
      <c r="J5" s="52"/>
    </row>
    <row r="6" spans="1:10" ht="15.75" x14ac:dyDescent="0.25">
      <c r="A6" s="2"/>
      <c r="B6" s="52" t="s">
        <v>8</v>
      </c>
      <c r="C6" s="52"/>
      <c r="D6" s="52"/>
      <c r="E6" s="52"/>
      <c r="F6" s="52"/>
      <c r="G6" s="52"/>
      <c r="H6" s="52"/>
      <c r="I6" s="52"/>
      <c r="J6" s="52"/>
    </row>
    <row r="7" spans="1:10" ht="9" customHeight="1" thickBot="1" x14ac:dyDescent="0.3">
      <c r="A7" s="2"/>
      <c r="B7" s="2"/>
      <c r="C7" s="2"/>
      <c r="D7" s="2"/>
      <c r="E7" s="2"/>
      <c r="F7" s="2"/>
      <c r="G7" s="2"/>
      <c r="H7" s="2"/>
      <c r="I7" s="2"/>
      <c r="J7" s="3"/>
    </row>
    <row r="8" spans="1:10" ht="57.75" customHeight="1" x14ac:dyDescent="0.25">
      <c r="A8" s="20" t="s">
        <v>18</v>
      </c>
      <c r="B8" s="27" t="s">
        <v>21</v>
      </c>
      <c r="C8" s="27" t="s">
        <v>19</v>
      </c>
      <c r="D8" s="21" t="s">
        <v>9</v>
      </c>
      <c r="E8" s="17" t="s">
        <v>10</v>
      </c>
      <c r="F8" s="17" t="s">
        <v>11</v>
      </c>
      <c r="G8" s="22" t="s">
        <v>12</v>
      </c>
      <c r="H8" s="21" t="s">
        <v>13</v>
      </c>
      <c r="I8" s="23" t="s">
        <v>14</v>
      </c>
      <c r="J8" s="23" t="s">
        <v>27</v>
      </c>
    </row>
    <row r="9" spans="1:10" ht="211.5" customHeight="1" x14ac:dyDescent="0.25">
      <c r="A9" s="28">
        <v>1</v>
      </c>
      <c r="B9" s="26">
        <v>770002009753</v>
      </c>
      <c r="C9" s="29" t="s">
        <v>24</v>
      </c>
      <c r="D9" s="24"/>
      <c r="E9" s="18">
        <v>1</v>
      </c>
      <c r="F9" s="19" t="s">
        <v>26</v>
      </c>
      <c r="G9" s="25"/>
      <c r="H9" s="39"/>
      <c r="I9" s="40">
        <f>E9*H9</f>
        <v>0</v>
      </c>
      <c r="J9" s="40"/>
    </row>
    <row r="10" spans="1:10" ht="239.25" customHeight="1" x14ac:dyDescent="0.25">
      <c r="A10" s="28">
        <f>A9+1</f>
        <v>2</v>
      </c>
      <c r="B10" s="26">
        <v>770002009729</v>
      </c>
      <c r="C10" s="29" t="s">
        <v>25</v>
      </c>
      <c r="D10" s="24"/>
      <c r="E10" s="18">
        <v>1</v>
      </c>
      <c r="F10" s="19" t="s">
        <v>26</v>
      </c>
      <c r="G10" s="25"/>
      <c r="H10" s="39"/>
      <c r="I10" s="40">
        <f t="shared" ref="I10" si="0">E10*H10</f>
        <v>0</v>
      </c>
      <c r="J10" s="40"/>
    </row>
    <row r="11" spans="1:10" x14ac:dyDescent="0.25">
      <c r="A11" s="35"/>
      <c r="B11" s="46" t="s">
        <v>20</v>
      </c>
      <c r="C11" s="46"/>
      <c r="D11" s="46"/>
      <c r="E11" s="37">
        <f>SUM(E9:E10)</f>
        <v>2</v>
      </c>
      <c r="F11" s="36"/>
      <c r="G11" s="38"/>
      <c r="H11" s="47">
        <f>SUM(I9:I10)</f>
        <v>0</v>
      </c>
      <c r="I11" s="47"/>
    </row>
    <row r="12" spans="1:10" x14ac:dyDescent="0.25">
      <c r="A12" s="30"/>
      <c r="B12" s="32"/>
      <c r="C12" s="32"/>
      <c r="D12" s="32"/>
      <c r="E12" s="31"/>
      <c r="F12" s="32"/>
      <c r="G12" s="33"/>
      <c r="H12" s="34"/>
      <c r="I12" s="34"/>
    </row>
    <row r="13" spans="1:10" ht="36" customHeight="1" x14ac:dyDescent="0.25">
      <c r="A13" s="48" t="s">
        <v>23</v>
      </c>
      <c r="B13" s="48"/>
      <c r="C13" s="48"/>
      <c r="D13" s="48"/>
      <c r="E13" s="48"/>
      <c r="F13" s="48"/>
      <c r="G13" s="48"/>
      <c r="H13" s="48"/>
      <c r="I13" s="48"/>
    </row>
    <row r="14" spans="1:10" ht="32.25" customHeight="1" x14ac:dyDescent="0.25">
      <c r="A14" s="48" t="s">
        <v>22</v>
      </c>
      <c r="B14" s="48"/>
      <c r="C14" s="48"/>
      <c r="D14" s="48"/>
      <c r="E14" s="48"/>
      <c r="F14" s="48"/>
      <c r="G14" s="48"/>
      <c r="H14" s="48"/>
      <c r="I14" s="48"/>
    </row>
    <row r="15" spans="1:10" x14ac:dyDescent="0.25">
      <c r="A15" s="30"/>
      <c r="B15" s="32"/>
      <c r="C15" s="32"/>
      <c r="D15" s="32"/>
      <c r="E15" s="31"/>
      <c r="F15" s="32"/>
      <c r="G15" s="33"/>
      <c r="H15" s="34"/>
      <c r="I15" s="34"/>
    </row>
    <row r="16" spans="1:10" s="1" customFormat="1" ht="25.5" customHeight="1" x14ac:dyDescent="0.25">
      <c r="A16" s="42" t="s">
        <v>0</v>
      </c>
      <c r="B16" s="42"/>
      <c r="C16" s="16"/>
      <c r="D16" s="4"/>
      <c r="E16" s="4"/>
      <c r="F16"/>
      <c r="G16"/>
      <c r="H16" s="5" t="s">
        <v>15</v>
      </c>
      <c r="I16" s="5"/>
      <c r="J16"/>
    </row>
    <row r="17" spans="1:13" s="1" customFormat="1" x14ac:dyDescent="0.25">
      <c r="A17" s="44" t="s">
        <v>1</v>
      </c>
      <c r="B17" s="45"/>
      <c r="C17" s="7"/>
      <c r="D17" s="6" t="s">
        <v>2</v>
      </c>
      <c r="E17" s="7"/>
      <c r="F17"/>
      <c r="G17"/>
      <c r="H17" s="8" t="s">
        <v>16</v>
      </c>
      <c r="I17" s="9"/>
      <c r="J17"/>
    </row>
    <row r="18" spans="1:13" s="1" customFormat="1" x14ac:dyDescent="0.25">
      <c r="A18"/>
      <c r="B18"/>
      <c r="C18"/>
      <c r="D18"/>
      <c r="E18"/>
      <c r="F18"/>
      <c r="G18"/>
      <c r="H18"/>
      <c r="I18"/>
      <c r="J18"/>
      <c r="K18"/>
      <c r="L18"/>
      <c r="M18" s="8"/>
    </row>
    <row r="19" spans="1:13" x14ac:dyDescent="0.25">
      <c r="A19" s="41" t="s">
        <v>3</v>
      </c>
      <c r="B19" s="41"/>
      <c r="C19" s="15"/>
      <c r="D19"/>
      <c r="E19" s="14"/>
      <c r="F19"/>
      <c r="G19"/>
    </row>
  </sheetData>
  <mergeCells count="14">
    <mergeCell ref="B5:J5"/>
    <mergeCell ref="B6:J6"/>
    <mergeCell ref="B1:J1"/>
    <mergeCell ref="A19:B19"/>
    <mergeCell ref="A16:B16"/>
    <mergeCell ref="A17:B17"/>
    <mergeCell ref="B11:D11"/>
    <mergeCell ref="H11:I11"/>
    <mergeCell ref="A13:I13"/>
    <mergeCell ref="A14:I14"/>
    <mergeCell ref="A2:B2"/>
    <mergeCell ref="C2:J2"/>
    <mergeCell ref="B3:J3"/>
    <mergeCell ref="B4:J4"/>
  </mergeCells>
  <conditionalFormatting sqref="D16:D17">
    <cfRule type="containsText" dxfId="1" priority="3" operator="containsText" text="Аналог">
      <formula>NOT(ISERROR(SEARCH("Аналог",D16)))</formula>
    </cfRule>
    <cfRule type="containsText" dxfId="0" priority="4" operator="containsText" text="оригинал">
      <formula>NOT(ISERROR(SEARCH("оригинал",D16)))</formula>
    </cfRule>
  </conditionalFormatting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ПЦП</vt:lpstr>
      <vt:lpstr>ПЦП!Область_печати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2025-07-02T12:41:57Z</dcterms:modified>
</cp:coreProperties>
</file>