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\\192.168.8.2\Proizvodstvo\НАМОТКА СП-магнитов\ТЗ для МНС\"/>
    </mc:Choice>
  </mc:AlternateContent>
  <xr:revisionPtr revIDLastSave="0" documentId="13_ncr:1_{C08C064E-4D84-4964-B0D1-0792FCB404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D5" i="2"/>
  <c r="E5" i="2"/>
  <c r="F5" i="2"/>
  <c r="G5" i="2"/>
  <c r="H5" i="2"/>
  <c r="I5" i="2"/>
  <c r="J5" i="2"/>
  <c r="C5" i="2"/>
  <c r="M14" i="2"/>
  <c r="L14" i="2"/>
  <c r="J14" i="2"/>
  <c r="D10" i="2"/>
  <c r="E10" i="2"/>
  <c r="F10" i="2"/>
  <c r="G10" i="2"/>
  <c r="H10" i="2"/>
  <c r="I10" i="2"/>
  <c r="J10" i="2"/>
  <c r="K10" i="2"/>
  <c r="C10" i="2"/>
  <c r="D2" i="2"/>
  <c r="D4" i="2" s="1"/>
  <c r="E2" i="2"/>
  <c r="F2" i="2"/>
  <c r="F4" i="2" s="1"/>
  <c r="G2" i="2"/>
  <c r="H2" i="2"/>
  <c r="H4" i="2" s="1"/>
  <c r="I2" i="2"/>
  <c r="I4" i="2" s="1"/>
  <c r="J2" i="2"/>
  <c r="J4" i="2" s="1"/>
  <c r="K2" i="2"/>
  <c r="K4" i="2" s="1"/>
  <c r="C2" i="2"/>
  <c r="C4" i="2" s="1"/>
  <c r="G6" i="2" l="1"/>
  <c r="E6" i="2"/>
  <c r="J6" i="2"/>
  <c r="I6" i="2"/>
  <c r="H6" i="2"/>
  <c r="F6" i="2"/>
  <c r="G4" i="2"/>
  <c r="K6" i="2"/>
  <c r="C6" i="2"/>
  <c r="D6" i="2"/>
  <c r="E4" i="2"/>
</calcChain>
</file>

<file path=xl/sharedStrings.xml><?xml version="1.0" encoding="utf-8"?>
<sst xmlns="http://schemas.openxmlformats.org/spreadsheetml/2006/main" count="21" uniqueCount="17">
  <si>
    <t>Натяг минимальный</t>
  </si>
  <si>
    <t>Натяг максимальный</t>
  </si>
  <si>
    <t>кг</t>
  </si>
  <si>
    <t>МПа</t>
  </si>
  <si>
    <t>Диаметр провода, мм</t>
  </si>
  <si>
    <t>Сечение</t>
  </si>
  <si>
    <t>кв.мм</t>
  </si>
  <si>
    <t>Диаметр катушки смотки</t>
  </si>
  <si>
    <t>мин, мм</t>
  </si>
  <si>
    <t>макс, мм</t>
  </si>
  <si>
    <t>Диаметр катушки намотки</t>
  </si>
  <si>
    <t>макс, об/мин</t>
  </si>
  <si>
    <t>Диаметр намотки</t>
  </si>
  <si>
    <t>мм</t>
  </si>
  <si>
    <t>макс, Гц (станка)</t>
  </si>
  <si>
    <t>Скорость намотки</t>
  </si>
  <si>
    <t>Измерили прямым способом с секундомером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</si>
</sst>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1" applyBorder="1" applyAlignment="1">
      <alignment horizontal="center" vertical="center"/>
    </xf>
    <xf numFmtId="164" fontId="2" fillId="2" borderId="1" xfId="1" applyNumberFormat="1" applyBorder="1" applyAlignment="1">
      <alignment horizontal="center" vertical="center"/>
    </xf>
    <xf numFmtId="0" fontId="2" fillId="2" borderId="0" xfId="1" applyAlignment="1">
      <alignment horizontal="center" vertical="center"/>
    </xf>
    <xf numFmtId="0" fontId="2" fillId="2" borderId="0" xfId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164" fontId="4" fillId="0" borderId="1" xfId="2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</cellXfs>
  <cellStyles count="3"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2F66B-6B00-4B9A-A10D-FC97533A5141}">
  <sheetPr>
    <pageSetUpPr fitToPage="1"/>
  </sheetPr>
  <dimension ref="A1:M28"/>
  <sheetViews>
    <sheetView tabSelected="1" workbookViewId="0">
      <selection activeCell="E18" sqref="E18"/>
    </sheetView>
  </sheetViews>
  <sheetFormatPr defaultRowHeight="15" x14ac:dyDescent="0.25"/>
  <cols>
    <col min="1" max="1" width="38.140625" style="1" customWidth="1"/>
    <col min="2" max="2" width="20.85546875" style="1" customWidth="1"/>
    <col min="3" max="4" width="9.140625" style="1"/>
    <col min="5" max="5" width="9.5703125" style="1" bestFit="1" customWidth="1"/>
    <col min="6" max="16384" width="9.140625" style="1"/>
  </cols>
  <sheetData>
    <row r="1" spans="1:13" ht="15.75" x14ac:dyDescent="0.25">
      <c r="A1" s="18" t="s">
        <v>4</v>
      </c>
      <c r="B1" s="18"/>
      <c r="C1" s="4">
        <v>0.3</v>
      </c>
      <c r="D1" s="4">
        <v>0.4</v>
      </c>
      <c r="E1" s="4">
        <v>0.5</v>
      </c>
      <c r="F1" s="4">
        <v>0.6</v>
      </c>
      <c r="G1" s="4">
        <v>0.7</v>
      </c>
      <c r="H1" s="4">
        <v>0.8</v>
      </c>
      <c r="I1" s="4">
        <v>0.9</v>
      </c>
      <c r="J1" s="5">
        <v>1</v>
      </c>
      <c r="K1" s="4">
        <v>1.2</v>
      </c>
    </row>
    <row r="2" spans="1:13" x14ac:dyDescent="0.25">
      <c r="A2" s="6" t="s">
        <v>5</v>
      </c>
      <c r="B2" s="7" t="s">
        <v>6</v>
      </c>
      <c r="C2" s="8">
        <f>C1*C1*0.785</f>
        <v>7.0650000000000004E-2</v>
      </c>
      <c r="D2" s="8">
        <f t="shared" ref="D2:K2" si="0">D1*D1*0.785</f>
        <v>0.12560000000000002</v>
      </c>
      <c r="E2" s="8">
        <f t="shared" si="0"/>
        <v>0.19625000000000001</v>
      </c>
      <c r="F2" s="8">
        <f t="shared" si="0"/>
        <v>0.28260000000000002</v>
      </c>
      <c r="G2" s="8">
        <f t="shared" si="0"/>
        <v>0.38464999999999999</v>
      </c>
      <c r="H2" s="8">
        <f t="shared" si="0"/>
        <v>0.50240000000000007</v>
      </c>
      <c r="I2" s="8">
        <f t="shared" si="0"/>
        <v>0.63585000000000003</v>
      </c>
      <c r="J2" s="8">
        <f t="shared" si="0"/>
        <v>0.78500000000000003</v>
      </c>
      <c r="K2" s="8">
        <f t="shared" si="0"/>
        <v>1.1304000000000001</v>
      </c>
    </row>
    <row r="3" spans="1:13" x14ac:dyDescent="0.25">
      <c r="A3" s="17" t="s">
        <v>0</v>
      </c>
      <c r="B3" s="7" t="s">
        <v>2</v>
      </c>
      <c r="C3" s="7">
        <v>0.5</v>
      </c>
      <c r="D3" s="7">
        <v>0.9</v>
      </c>
      <c r="E3" s="7">
        <v>1.4</v>
      </c>
      <c r="F3" s="7">
        <v>2</v>
      </c>
      <c r="G3" s="7">
        <v>2.7</v>
      </c>
      <c r="H3" s="7">
        <v>3.6</v>
      </c>
      <c r="I3" s="7">
        <v>4.5</v>
      </c>
      <c r="J3" s="7">
        <v>5.6</v>
      </c>
      <c r="K3" s="7">
        <v>8.1</v>
      </c>
    </row>
    <row r="4" spans="1:13" x14ac:dyDescent="0.25">
      <c r="A4" s="17"/>
      <c r="B4" s="7" t="s">
        <v>3</v>
      </c>
      <c r="C4" s="9">
        <f>C3*9.81/C2</f>
        <v>69.42675159235668</v>
      </c>
      <c r="D4" s="9">
        <f t="shared" ref="D4:K4" si="1">D3*9.81/D2</f>
        <v>70.294585987261144</v>
      </c>
      <c r="E4" s="9">
        <f t="shared" si="1"/>
        <v>69.982165605095545</v>
      </c>
      <c r="F4" s="9">
        <f t="shared" si="1"/>
        <v>69.42675159235668</v>
      </c>
      <c r="G4" s="9">
        <f t="shared" si="1"/>
        <v>68.860002599766034</v>
      </c>
      <c r="H4" s="9">
        <f t="shared" si="1"/>
        <v>70.294585987261144</v>
      </c>
      <c r="I4" s="9">
        <f t="shared" si="1"/>
        <v>69.426751592356695</v>
      </c>
      <c r="J4" s="9">
        <f t="shared" si="1"/>
        <v>69.982165605095545</v>
      </c>
      <c r="K4" s="9">
        <f t="shared" si="1"/>
        <v>70.294585987261144</v>
      </c>
    </row>
    <row r="5" spans="1:13" x14ac:dyDescent="0.25">
      <c r="A5" s="17" t="s">
        <v>1</v>
      </c>
      <c r="B5" s="7" t="s">
        <v>2</v>
      </c>
      <c r="C5" s="7">
        <f>C3*4</f>
        <v>2</v>
      </c>
      <c r="D5" s="7">
        <f t="shared" ref="D5:J5" si="2">D3*4</f>
        <v>3.6</v>
      </c>
      <c r="E5" s="7">
        <f t="shared" si="2"/>
        <v>5.6</v>
      </c>
      <c r="F5" s="7">
        <f t="shared" si="2"/>
        <v>8</v>
      </c>
      <c r="G5" s="7">
        <f t="shared" si="2"/>
        <v>10.8</v>
      </c>
      <c r="H5" s="7">
        <f t="shared" si="2"/>
        <v>14.4</v>
      </c>
      <c r="I5" s="7">
        <f t="shared" si="2"/>
        <v>18</v>
      </c>
      <c r="J5" s="7">
        <f t="shared" si="2"/>
        <v>22.4</v>
      </c>
      <c r="K5" s="7">
        <f>K3*4</f>
        <v>32.4</v>
      </c>
    </row>
    <row r="6" spans="1:13" x14ac:dyDescent="0.25">
      <c r="A6" s="17"/>
      <c r="B6" s="7" t="s">
        <v>3</v>
      </c>
      <c r="C6" s="9">
        <f>C5*9.81/C2</f>
        <v>277.70700636942672</v>
      </c>
      <c r="D6" s="9">
        <f t="shared" ref="D6:K6" si="3">D5*9.81/D2</f>
        <v>281.17834394904457</v>
      </c>
      <c r="E6" s="9">
        <f t="shared" si="3"/>
        <v>279.92866242038218</v>
      </c>
      <c r="F6" s="9">
        <f t="shared" si="3"/>
        <v>277.70700636942672</v>
      </c>
      <c r="G6" s="9">
        <f t="shared" si="3"/>
        <v>275.44001039906414</v>
      </c>
      <c r="H6" s="9">
        <f t="shared" si="3"/>
        <v>281.17834394904457</v>
      </c>
      <c r="I6" s="9">
        <f t="shared" si="3"/>
        <v>277.70700636942678</v>
      </c>
      <c r="J6" s="9">
        <f t="shared" si="3"/>
        <v>279.92866242038218</v>
      </c>
      <c r="K6" s="9">
        <f t="shared" si="3"/>
        <v>281.17834394904457</v>
      </c>
    </row>
    <row r="7" spans="1:13" x14ac:dyDescent="0.25">
      <c r="A7" s="17" t="s">
        <v>7</v>
      </c>
      <c r="B7" s="7" t="s">
        <v>8</v>
      </c>
      <c r="C7" s="7">
        <v>150</v>
      </c>
      <c r="D7" s="7">
        <v>150</v>
      </c>
      <c r="E7" s="7">
        <v>300</v>
      </c>
      <c r="F7" s="7">
        <v>300</v>
      </c>
      <c r="G7" s="7">
        <v>300</v>
      </c>
      <c r="H7" s="7">
        <v>300</v>
      </c>
      <c r="I7" s="7">
        <v>300</v>
      </c>
      <c r="J7" s="7">
        <v>300</v>
      </c>
      <c r="K7" s="7">
        <v>300</v>
      </c>
    </row>
    <row r="8" spans="1:13" x14ac:dyDescent="0.25">
      <c r="A8" s="17"/>
      <c r="B8" s="7" t="s">
        <v>9</v>
      </c>
      <c r="C8" s="7">
        <v>300</v>
      </c>
      <c r="D8" s="7">
        <v>300</v>
      </c>
      <c r="E8" s="7">
        <v>600</v>
      </c>
      <c r="F8" s="7">
        <v>600</v>
      </c>
      <c r="G8" s="7">
        <v>600</v>
      </c>
      <c r="H8" s="7">
        <v>600</v>
      </c>
      <c r="I8" s="7">
        <v>600</v>
      </c>
      <c r="J8" s="7">
        <v>600</v>
      </c>
      <c r="K8" s="7">
        <v>600</v>
      </c>
    </row>
    <row r="9" spans="1:13" x14ac:dyDescent="0.25">
      <c r="A9" s="17" t="s">
        <v>10</v>
      </c>
      <c r="B9" s="7" t="s">
        <v>8</v>
      </c>
      <c r="C9" s="7">
        <v>20</v>
      </c>
      <c r="D9" s="9">
        <v>30</v>
      </c>
      <c r="E9" s="9">
        <v>40</v>
      </c>
      <c r="F9" s="9">
        <v>50</v>
      </c>
      <c r="G9" s="9">
        <v>60</v>
      </c>
      <c r="H9" s="9">
        <v>70</v>
      </c>
      <c r="I9" s="9">
        <v>80</v>
      </c>
      <c r="J9" s="9">
        <v>90</v>
      </c>
      <c r="K9" s="9">
        <v>120</v>
      </c>
    </row>
    <row r="10" spans="1:13" x14ac:dyDescent="0.25">
      <c r="A10" s="17"/>
      <c r="B10" s="7" t="s">
        <v>9</v>
      </c>
      <c r="C10" s="9">
        <f>C9*4</f>
        <v>80</v>
      </c>
      <c r="D10" s="9">
        <f t="shared" ref="D10:K10" si="4">D9*4</f>
        <v>120</v>
      </c>
      <c r="E10" s="9">
        <f t="shared" si="4"/>
        <v>160</v>
      </c>
      <c r="F10" s="9">
        <f t="shared" si="4"/>
        <v>200</v>
      </c>
      <c r="G10" s="9">
        <f t="shared" si="4"/>
        <v>240</v>
      </c>
      <c r="H10" s="9">
        <f t="shared" si="4"/>
        <v>280</v>
      </c>
      <c r="I10" s="9">
        <f t="shared" si="4"/>
        <v>320</v>
      </c>
      <c r="J10" s="9">
        <f t="shared" si="4"/>
        <v>360</v>
      </c>
      <c r="K10" s="9">
        <f t="shared" si="4"/>
        <v>480</v>
      </c>
    </row>
    <row r="11" spans="1:13" x14ac:dyDescent="0.25">
      <c r="A11" s="3"/>
      <c r="C11" s="11"/>
      <c r="D11" s="11"/>
      <c r="E11" s="11"/>
      <c r="F11" s="11"/>
      <c r="G11" s="11"/>
      <c r="H11" s="11"/>
      <c r="I11" s="11"/>
      <c r="J11" s="11"/>
      <c r="K11" s="11"/>
    </row>
    <row r="12" spans="1:13" x14ac:dyDescent="0.25">
      <c r="A12" s="6" t="s">
        <v>12</v>
      </c>
      <c r="B12" s="7" t="s">
        <v>13</v>
      </c>
      <c r="C12" s="9">
        <v>20</v>
      </c>
      <c r="D12" s="9">
        <v>40</v>
      </c>
      <c r="E12" s="9">
        <v>60</v>
      </c>
      <c r="F12" s="9">
        <v>80</v>
      </c>
      <c r="G12" s="9">
        <v>100</v>
      </c>
      <c r="H12" s="9">
        <v>120</v>
      </c>
      <c r="I12" s="9">
        <v>160</v>
      </c>
      <c r="J12" s="9">
        <v>200</v>
      </c>
      <c r="K12" s="9">
        <v>300</v>
      </c>
      <c r="L12" s="7">
        <v>400</v>
      </c>
      <c r="M12" s="7">
        <v>500</v>
      </c>
    </row>
    <row r="13" spans="1:13" x14ac:dyDescent="0.25">
      <c r="A13" s="17" t="s">
        <v>15</v>
      </c>
      <c r="B13" s="7" t="s">
        <v>14</v>
      </c>
      <c r="C13" s="19">
        <v>5</v>
      </c>
      <c r="D13" s="19">
        <v>5</v>
      </c>
      <c r="E13" s="19">
        <v>5</v>
      </c>
      <c r="F13" s="20">
        <v>5</v>
      </c>
      <c r="G13" s="10">
        <v>4</v>
      </c>
      <c r="H13" s="10">
        <v>3</v>
      </c>
      <c r="I13" s="10">
        <v>2</v>
      </c>
      <c r="J13" s="7">
        <v>1.8</v>
      </c>
      <c r="K13" s="7">
        <v>1.5</v>
      </c>
      <c r="L13" s="7">
        <v>1.2</v>
      </c>
      <c r="M13" s="7">
        <v>0.9</v>
      </c>
    </row>
    <row r="14" spans="1:13" x14ac:dyDescent="0.25">
      <c r="A14" s="17"/>
      <c r="B14" s="7" t="s">
        <v>11</v>
      </c>
      <c r="C14" s="13">
        <v>26</v>
      </c>
      <c r="D14" s="13">
        <v>26</v>
      </c>
      <c r="E14" s="13">
        <v>26</v>
      </c>
      <c r="F14" s="13">
        <v>26</v>
      </c>
      <c r="G14" s="14">
        <v>21</v>
      </c>
      <c r="H14" s="13">
        <v>15</v>
      </c>
      <c r="I14" s="13">
        <v>12</v>
      </c>
      <c r="J14" s="13">
        <f>9+(12-9)*0.3/0.5</f>
        <v>10.8</v>
      </c>
      <c r="K14" s="13">
        <v>9</v>
      </c>
      <c r="L14" s="14">
        <f>6.3+(9-6.3)*(1.2-1)/0.5</f>
        <v>7.38</v>
      </c>
      <c r="M14" s="13">
        <f>3.3+(6.3-3.3)*0.4/0.5</f>
        <v>5.7</v>
      </c>
    </row>
    <row r="15" spans="1:13" x14ac:dyDescent="0.25">
      <c r="A15" s="3"/>
    </row>
    <row r="16" spans="1:13" x14ac:dyDescent="0.25">
      <c r="A16" s="3"/>
      <c r="E16" s="2"/>
      <c r="F16" s="2"/>
    </row>
    <row r="17" spans="1:9" x14ac:dyDescent="0.25">
      <c r="A17" s="3"/>
      <c r="C17"/>
      <c r="D17"/>
      <c r="E17"/>
      <c r="F17"/>
      <c r="G17"/>
      <c r="H17"/>
      <c r="I17"/>
    </row>
    <row r="18" spans="1:9" x14ac:dyDescent="0.25">
      <c r="A18" s="3"/>
      <c r="E18" s="2"/>
      <c r="F18" s="2"/>
      <c r="G18" s="2"/>
    </row>
    <row r="19" spans="1:9" x14ac:dyDescent="0.25">
      <c r="A19" s="3"/>
      <c r="C19" s="16" t="s">
        <v>16</v>
      </c>
      <c r="D19" s="15"/>
      <c r="E19" s="15"/>
      <c r="F19" s="15"/>
      <c r="G19" s="15"/>
      <c r="H19" s="15"/>
      <c r="I19" s="15"/>
    </row>
    <row r="20" spans="1:9" x14ac:dyDescent="0.25">
      <c r="A20" s="3"/>
    </row>
    <row r="21" spans="1:9" x14ac:dyDescent="0.25">
      <c r="A21" s="3"/>
    </row>
    <row r="22" spans="1:9" x14ac:dyDescent="0.25">
      <c r="A22" s="3"/>
    </row>
    <row r="23" spans="1:9" x14ac:dyDescent="0.25">
      <c r="A23" s="3"/>
    </row>
    <row r="24" spans="1:9" x14ac:dyDescent="0.25">
      <c r="A24" s="3"/>
    </row>
    <row r="25" spans="1:9" x14ac:dyDescent="0.25">
      <c r="A25" s="3"/>
      <c r="G25" s="12"/>
      <c r="H25" s="3"/>
    </row>
    <row r="26" spans="1:9" x14ac:dyDescent="0.25">
      <c r="A26" s="3"/>
      <c r="G26" s="12"/>
      <c r="H26" s="3"/>
    </row>
    <row r="27" spans="1:9" x14ac:dyDescent="0.25">
      <c r="A27" s="3"/>
    </row>
    <row r="28" spans="1:9" x14ac:dyDescent="0.25">
      <c r="A28" s="3"/>
    </row>
  </sheetData>
  <mergeCells count="6">
    <mergeCell ref="A13:A14"/>
    <mergeCell ref="A1:B1"/>
    <mergeCell ref="A3:A4"/>
    <mergeCell ref="A5:A6"/>
    <mergeCell ref="A7:A8"/>
    <mergeCell ref="A9:A10"/>
  </mergeCells>
  <pageMargins left="0.7" right="0.7" top="0.75" bottom="0.75" header="0.3" footer="0.3"/>
  <pageSetup paperSize="9" scale="9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DemyanenkoAN</dc:creator>
  <cp:lastModifiedBy>DemyanenkoAN</cp:lastModifiedBy>
  <cp:lastPrinted>2023-02-28T09:13:12Z</cp:lastPrinted>
  <dcterms:created xsi:type="dcterms:W3CDTF">2015-06-05T18:19:34Z</dcterms:created>
  <dcterms:modified xsi:type="dcterms:W3CDTF">2023-03-03T12:55:16Z</dcterms:modified>
</cp:coreProperties>
</file>