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tabRatio="284" activeTab="2"/>
  </bookViews>
  <sheets>
    <sheet name="Общие_сведения" sheetId="2" r:id="rId1"/>
    <sheet name="Таблица_1" sheetId="3" r:id="rId2"/>
    <sheet name="Таблица_2" sheetId="4" r:id="rId3"/>
    <sheet name="Таблица_3" sheetId="1" r:id="rId4"/>
  </sheets>
  <definedNames>
    <definedName name="_xlnm.Print_Titles" localSheetId="1">Таблица_1!$4:$6</definedName>
    <definedName name="_xlnm.Print_Titles" localSheetId="2">Таблица_2!$4:$4</definedName>
  </definedNames>
  <calcPr calcId="145621" refMode="R1C1"/>
</workbook>
</file>

<file path=xl/calcChain.xml><?xml version="1.0" encoding="utf-8"?>
<calcChain xmlns="http://schemas.openxmlformats.org/spreadsheetml/2006/main">
  <c r="H7" i="3" l="1"/>
  <c r="I19" i="3" l="1"/>
  <c r="I7" i="3"/>
  <c r="H19" i="3"/>
  <c r="J19" i="3" s="1"/>
  <c r="J7" i="3"/>
  <c r="I27" i="3" l="1"/>
  <c r="E9" i="2" s="1"/>
  <c r="J27" i="3"/>
  <c r="Q7" i="3"/>
  <c r="R7" i="3"/>
  <c r="J28" i="3" l="1"/>
  <c r="R19" i="3"/>
  <c r="R27" i="3" s="1"/>
  <c r="Q19" i="3"/>
  <c r="Q27" i="3" s="1"/>
  <c r="R28" i="3" l="1"/>
</calcChain>
</file>

<file path=xl/sharedStrings.xml><?xml version="1.0" encoding="utf-8"?>
<sst xmlns="http://schemas.openxmlformats.org/spreadsheetml/2006/main" count="183" uniqueCount="122">
  <si>
    <t>Таблица 1</t>
  </si>
  <si>
    <t>№ п.п.</t>
  </si>
  <si>
    <t>….</t>
  </si>
  <si>
    <t>Без НДС</t>
  </si>
  <si>
    <t>С НДС</t>
  </si>
  <si>
    <t>Требование заказчика</t>
  </si>
  <si>
    <t>Код</t>
  </si>
  <si>
    <t>Ед.изм.</t>
  </si>
  <si>
    <t>Количество</t>
  </si>
  <si>
    <t>Цена, руб. за ед.</t>
  </si>
  <si>
    <t>Предложение участника</t>
  </si>
  <si>
    <t>в т.ч.НДС</t>
  </si>
  <si>
    <t>Всего цена лота, рублей с НДС</t>
  </si>
  <si>
    <t>Таблица 2</t>
  </si>
  <si>
    <t>Условия и сроки (периоды) поставки товара, выполнения работы, оказания услуги</t>
  </si>
  <si>
    <t>Место поставки товара, выполнения работы, оказания услуги</t>
  </si>
  <si>
    <t>Наименование условия</t>
  </si>
  <si>
    <t>Таблица 3</t>
  </si>
  <si>
    <t>Количество поставляемого товара, объема выполняемых работ, оказываемых услуг и цена лота</t>
  </si>
  <si>
    <t>Основные условия</t>
  </si>
  <si>
    <t>Технические характеристики предмета закупки*</t>
  </si>
  <si>
    <t>Наименование позицияпоказателя</t>
  </si>
  <si>
    <t>Код 1</t>
  </si>
  <si>
    <t>Позиция 1</t>
  </si>
  <si>
    <t>Показатель 1</t>
  </si>
  <si>
    <t>Показатель 2</t>
  </si>
  <si>
    <t>Показатель 3</t>
  </si>
  <si>
    <t>* заполнятся по каждой позиции закупки при наличии множественных характеристик предмета закупки и невозможности их полного описания в таблице 1</t>
  </si>
  <si>
    <t>Код 2</t>
  </si>
  <si>
    <t>1.2</t>
  </si>
  <si>
    <t>1.3</t>
  </si>
  <si>
    <t>1.4</t>
  </si>
  <si>
    <t>2</t>
  </si>
  <si>
    <t>2.1</t>
  </si>
  <si>
    <t>2.2</t>
  </si>
  <si>
    <t>2.3</t>
  </si>
  <si>
    <t>Требования предоставления свидетельство СРО о допуске к конкретным видам работ</t>
  </si>
  <si>
    <t>Требование предоставления различных лицензий, сертификатов</t>
  </si>
  <si>
    <t>Обеспечение исполнения договора (размер, срок и порядок внесения обеспечения)</t>
  </si>
  <si>
    <t>Обеспечение исполнения гарантийных обязательств (размер, срок и порядок предоставления гарантийных обязательств)</t>
  </si>
  <si>
    <t>Порядок сдачи и приемки продукции</t>
  </si>
  <si>
    <t>Требования к качеству</t>
  </si>
  <si>
    <t>Гарантийный срок</t>
  </si>
  <si>
    <t>Требование к упаковке продукции,
технической документации и отгрузке</t>
  </si>
  <si>
    <t>Особенности проведения закупки</t>
  </si>
  <si>
    <t>Предмет закупки</t>
  </si>
  <si>
    <t>Заказчик</t>
  </si>
  <si>
    <t>Юридический / почтовый / фактический адрес Заказчика</t>
  </si>
  <si>
    <t>Форма, сроки и порядок оплаты товара, работы, услуги</t>
  </si>
  <si>
    <t>Способ закупки</t>
  </si>
  <si>
    <t>Общие сведения о закупке</t>
  </si>
  <si>
    <t>Цена заявки</t>
  </si>
  <si>
    <t>Условия оплаты</t>
  </si>
  <si>
    <t>Срок поставки</t>
  </si>
  <si>
    <t>Комплектность поставки</t>
  </si>
  <si>
    <t>%</t>
  </si>
  <si>
    <t>Соотвествие требованиям 275-ФЗ</t>
  </si>
  <si>
    <t>Наименование события</t>
  </si>
  <si>
    <t>Дней от наступления события</t>
  </si>
  <si>
    <t>Авансовый платеж</t>
  </si>
  <si>
    <t>Окончательный расчет</t>
  </si>
  <si>
    <t>ТЕХНИЧЕСКОЕ ЗАДАНИЕ НА ЗАКУПКУ</t>
  </si>
  <si>
    <t>Требования по году выпуска предмета закупки</t>
  </si>
  <si>
    <t>дн.</t>
  </si>
  <si>
    <t>…..</t>
  </si>
  <si>
    <t>Сведения о предоставлении преференций/установлении приоритета
товаров, работ, услуг российского происхождения</t>
  </si>
  <si>
    <t>Доля</t>
  </si>
  <si>
    <t>Сумма, руб</t>
  </si>
  <si>
    <t>Дата начала подачи заявок на участие в закупке</t>
  </si>
  <si>
    <t>Дата окончания подачи заявок на участие в закупке</t>
  </si>
  <si>
    <t>Критерии оценки и сопоставления заявок на участие в закупке:</t>
  </si>
  <si>
    <t>5</t>
  </si>
  <si>
    <t>6</t>
  </si>
  <si>
    <t>7</t>
  </si>
  <si>
    <t>8</t>
  </si>
  <si>
    <t>Начальная (максимальная) цена договора, без НДС</t>
  </si>
  <si>
    <t>Сведения о начальной (максимальной) цене единицы каждого товара, работы, услуги, являющейся предметом закупки, указаны в Таблице 1</t>
  </si>
  <si>
    <t>Таблица_1</t>
  </si>
  <si>
    <t>Закупка осуществляется в соответствии с требованиями Федерального закона от 29.12.2012 № 275-ФЗ «О государственном оборонном заказе».
Расчеты по договору производятся путем безналичного перечисления Заказчиком денежных средств с специального счета Заказчика на специальный счет Поставщика</t>
  </si>
  <si>
    <t>3</t>
  </si>
  <si>
    <t>4</t>
  </si>
  <si>
    <t>Основные условия по поставке и оплате, а также требования к предмету закупки, указаны в Таблице 2</t>
  </si>
  <si>
    <t>Таблица_2</t>
  </si>
  <si>
    <t>9</t>
  </si>
  <si>
    <t>Технические характеристики предмета закупки, указаны в Таблице 3</t>
  </si>
  <si>
    <t>Таблица_3</t>
  </si>
  <si>
    <t>Наименование</t>
  </si>
  <si>
    <t>Технические характеристики продукции</t>
  </si>
  <si>
    <t>Приложение 3.2.3 к Регламенту взаимодействия при проведении закупочных процедур 
в Корпорации «Проект-техника» от 07.07.2020</t>
  </si>
  <si>
    <t>шт.</t>
  </si>
  <si>
    <t>АО "ШЗСА"</t>
  </si>
  <si>
    <t>В соответствии с требованием ГОСТ, ТУ завода призводителя</t>
  </si>
  <si>
    <t xml:space="preserve">Упаковка должна обеспечить сохраность и качество товара при перевозке. На каждую партию товара Поставщик передает документы подтврждающие качество (сертифкат, паспорт) </t>
  </si>
  <si>
    <t xml:space="preserve">Полная поставка </t>
  </si>
  <si>
    <t xml:space="preserve">Теримнал ООО ТК"Деловые линии" в г.Чебоксары либо доставка склада Покупателья в г. Шумерля </t>
  </si>
  <si>
    <t>Нет требований</t>
  </si>
  <si>
    <t xml:space="preserve"> Поставщик подтврждает качество товара сертификатом или паспортом, гарантийный талон оформленный в соотверстии с требованиями производителя</t>
  </si>
  <si>
    <t>Коплект оборудования для перемотки кабеля для нужд складского хозяйства АО "ШЗСА"</t>
  </si>
  <si>
    <t>Запрос комерческих предложений</t>
  </si>
  <si>
    <t xml:space="preserve">со дня подписания договора </t>
  </si>
  <si>
    <t>Устройство перемотки кабеля с измерительным прибором</t>
  </si>
  <si>
    <t>Температурный диапазон работы станка, от -20 до +32 (Градусов С)</t>
  </si>
  <si>
    <t>Максимальный  поднимаемого барабана-№14, Минимальный поднимаемого барабана-№ 8</t>
  </si>
  <si>
    <t>Принцип подъема барабанов - гидравлический домкрат</t>
  </si>
  <si>
    <t>Частота вращения приводного барабана 3-57 (плавно) об/мин</t>
  </si>
  <si>
    <t>Точность измерения длины  1-99999,9,м(дискретность отсчета 0,1м) +-(0.1+0.01хL) где L-длина в метрах</t>
  </si>
  <si>
    <t>Диаметр измеряемого материала, 3-65 мм</t>
  </si>
  <si>
    <t>Исполнение укладчика- РКУ</t>
  </si>
  <si>
    <t>ИДМ-65ПВР; номер ТУ 4381-052-72450401-2010; диаметр измеряемого материала 3-65 мм; номер государственного реестра СИ №46512-11;наличие реверса счёта и звуковой сигнализации</t>
  </si>
  <si>
    <t>Привод мотор-редуктора соосный</t>
  </si>
  <si>
    <t>Напряжение питающей сети – 1-но фазное 220В,  Частота переменного тока 48-63 Гц, Номинальная потребляемая мощность не более - 1,5кВт</t>
  </si>
  <si>
    <t>Максимальная масса наматываемого материала на барабан до 1000 кг</t>
  </si>
  <si>
    <t>гарантийный срок не менее 12 месячев со дня вода в эксплуатацию</t>
  </si>
  <si>
    <t xml:space="preserve">Стойка  с гидравлическим подъемником катушки </t>
  </si>
  <si>
    <t>максимальный  грузоподъемность- 5000кг</t>
  </si>
  <si>
    <t>минимальный типоразмер поднимаемого барабана №8</t>
  </si>
  <si>
    <t>максимальный типоразмер поднимаемого барабана №22</t>
  </si>
  <si>
    <t>способ подъема барабана-гидравлический домкрат</t>
  </si>
  <si>
    <t>реализуемый способ облегчения вращения оси- подшипники качения</t>
  </si>
  <si>
    <t>способ крепления барабана на оси поджимные башмаки 2 шт.</t>
  </si>
  <si>
    <t>наличие колесных опор</t>
  </si>
  <si>
    <t>поставка в течении 30 к.д. с момента подписания договора поставки, но не позднее 01.09.2020г.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</si>
</sst>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₽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2499465926084170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/>
      <top/>
      <bottom style="thin">
        <color theme="0" tint="-0.2499465926084170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31">
    <xf numFmtId="0" fontId="0" fillId="0" borderId="0" xfId="0"/>
    <xf numFmtId="0" fontId="0" fillId="3" borderId="1" xfId="0" applyFill="1" applyBorder="1"/>
    <xf numFmtId="0" fontId="2" fillId="2" borderId="1" xfId="0" applyFont="1" applyFill="1" applyBorder="1" applyAlignment="1">
      <alignment vertical="center"/>
    </xf>
    <xf numFmtId="0" fontId="0" fillId="4" borderId="0" xfId="0" applyFill="1"/>
    <xf numFmtId="0" fontId="0" fillId="3" borderId="1" xfId="0" applyFill="1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4" borderId="0" xfId="0" applyNumberFormat="1" applyFill="1" applyAlignment="1">
      <alignment horizontal="left"/>
    </xf>
    <xf numFmtId="49" fontId="1" fillId="4" borderId="0" xfId="0" applyNumberFormat="1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49" fontId="0" fillId="4" borderId="2" xfId="0" applyNumberFormat="1" applyFill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righ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0" borderId="0" xfId="0" applyFont="1" applyAlignment="1">
      <alignment vertical="top"/>
    </xf>
    <xf numFmtId="0" fontId="5" fillId="4" borderId="4" xfId="0" applyFont="1" applyFill="1" applyBorder="1" applyAlignment="1">
      <alignment horizontal="center" vertical="top" wrapText="1"/>
    </xf>
    <xf numFmtId="3" fontId="0" fillId="3" borderId="4" xfId="0" applyNumberForma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vertical="center"/>
    </xf>
    <xf numFmtId="3" fontId="0" fillId="3" borderId="4" xfId="0" applyNumberFormat="1" applyFill="1" applyBorder="1" applyAlignment="1">
      <alignment horizontal="right"/>
    </xf>
    <xf numFmtId="0" fontId="0" fillId="4" borderId="1" xfId="0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wrapText="1"/>
    </xf>
    <xf numFmtId="0" fontId="0" fillId="5" borderId="2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center" vertical="top" wrapText="1"/>
    </xf>
    <xf numFmtId="49" fontId="0" fillId="4" borderId="0" xfId="0" applyNumberFormat="1" applyFill="1" applyAlignment="1">
      <alignment horizontal="right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left"/>
    </xf>
    <xf numFmtId="0" fontId="7" fillId="4" borderId="1" xfId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right"/>
    </xf>
    <xf numFmtId="0" fontId="5" fillId="4" borderId="1" xfId="0" applyFont="1" applyFill="1" applyBorder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 vertical="top" wrapText="1"/>
    </xf>
    <xf numFmtId="9" fontId="0" fillId="4" borderId="1" xfId="0" applyNumberForma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8" fillId="0" borderId="16" xfId="0" applyFont="1" applyBorder="1" applyAlignment="1">
      <alignment wrapText="1"/>
    </xf>
    <xf numFmtId="3" fontId="0" fillId="3" borderId="19" xfId="0" applyNumberFormat="1" applyFill="1" applyBorder="1" applyAlignment="1">
      <alignment horizontal="center"/>
    </xf>
    <xf numFmtId="4" fontId="0" fillId="3" borderId="19" xfId="0" applyNumberFormat="1" applyFill="1" applyBorder="1" applyAlignment="1">
      <alignment horizontal="right"/>
    </xf>
    <xf numFmtId="0" fontId="0" fillId="0" borderId="16" xfId="0" applyBorder="1" applyAlignment="1">
      <alignment wrapText="1"/>
    </xf>
    <xf numFmtId="0" fontId="0" fillId="0" borderId="1" xfId="0" applyBorder="1" applyAlignment="1">
      <alignment horizontal="left" wrapText="1"/>
    </xf>
    <xf numFmtId="0" fontId="3" fillId="4" borderId="1" xfId="0" applyFont="1" applyFill="1" applyBorder="1" applyAlignment="1">
      <alignment horizontal="left" vertical="top"/>
    </xf>
    <xf numFmtId="49" fontId="1" fillId="4" borderId="1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top"/>
    </xf>
    <xf numFmtId="0" fontId="7" fillId="4" borderId="5" xfId="1" applyFill="1" applyBorder="1" applyAlignment="1">
      <alignment horizontal="left" vertical="center"/>
    </xf>
    <xf numFmtId="0" fontId="7" fillId="4" borderId="6" xfId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0" fillId="4" borderId="4" xfId="0" applyFill="1" applyBorder="1" applyAlignment="1">
      <alignment horizontal="left" vertical="top" wrapText="1"/>
    </xf>
    <xf numFmtId="49" fontId="1" fillId="4" borderId="5" xfId="0" applyNumberFormat="1" applyFont="1" applyFill="1" applyBorder="1" applyAlignment="1">
      <alignment horizontal="left" vertical="center"/>
    </xf>
    <xf numFmtId="49" fontId="1" fillId="4" borderId="6" xfId="0" applyNumberFormat="1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top" wrapText="1"/>
    </xf>
    <xf numFmtId="0" fontId="6" fillId="4" borderId="3" xfId="0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8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49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right"/>
    </xf>
    <xf numFmtId="0" fontId="0" fillId="3" borderId="17" xfId="0" applyFill="1" applyBorder="1" applyAlignment="1">
      <alignment horizontal="right"/>
    </xf>
    <xf numFmtId="0" fontId="0" fillId="3" borderId="19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left" vertical="center"/>
    </xf>
    <xf numFmtId="49" fontId="2" fillId="2" borderId="7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49" fontId="0" fillId="4" borderId="5" xfId="0" applyNumberFormat="1" applyFill="1" applyBorder="1" applyAlignment="1">
      <alignment horizontal="left" vertical="center"/>
    </xf>
    <xf numFmtId="49" fontId="0" fillId="4" borderId="7" xfId="0" applyNumberFormat="1" applyFill="1" applyBorder="1" applyAlignment="1">
      <alignment horizontal="left" vertical="center"/>
    </xf>
    <xf numFmtId="49" fontId="0" fillId="4" borderId="6" xfId="0" applyNumberFormat="1" applyFill="1" applyBorder="1" applyAlignment="1">
      <alignment horizontal="left" vertical="center"/>
    </xf>
    <xf numFmtId="49" fontId="0" fillId="4" borderId="5" xfId="0" applyNumberFormat="1" applyFill="1" applyBorder="1" applyAlignment="1">
      <alignment horizontal="left" vertical="center" wrapText="1"/>
    </xf>
    <xf numFmtId="49" fontId="0" fillId="4" borderId="7" xfId="0" applyNumberFormat="1" applyFill="1" applyBorder="1" applyAlignment="1">
      <alignment horizontal="left" vertical="center" wrapText="1"/>
    </xf>
    <xf numFmtId="49" fontId="0" fillId="4" borderId="6" xfId="0" applyNumberForma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49" fontId="2" fillId="2" borderId="6" xfId="0" applyNumberFormat="1" applyFont="1" applyFill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D9D9D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="90" zoomScaleNormal="90" workbookViewId="0">
      <pane ySplit="4" topLeftCell="A5" activePane="bottomLeft" state="frozen"/>
      <selection pane="bottomLeft" activeCell="E28" sqref="E28"/>
    </sheetView>
  </sheetViews>
  <sheetFormatPr defaultRowHeight="14.4" x14ac:dyDescent="0.3"/>
  <cols>
    <col min="1" max="1" width="6.5546875" style="17" customWidth="1"/>
    <col min="2" max="2" width="13.33203125" customWidth="1"/>
    <col min="3" max="3" width="49" customWidth="1"/>
    <col min="4" max="4" width="7.33203125" customWidth="1"/>
    <col min="5" max="5" width="85" customWidth="1"/>
  </cols>
  <sheetData>
    <row r="1" spans="1:5" x14ac:dyDescent="0.3">
      <c r="A1" s="10" t="s">
        <v>88</v>
      </c>
      <c r="B1" s="3"/>
      <c r="C1" s="3"/>
      <c r="D1" s="3"/>
      <c r="E1" s="3"/>
    </row>
    <row r="2" spans="1:5" x14ac:dyDescent="0.3">
      <c r="A2" s="11" t="s">
        <v>61</v>
      </c>
      <c r="B2" s="3"/>
      <c r="C2" s="3"/>
      <c r="D2" s="3"/>
      <c r="E2" s="3"/>
    </row>
    <row r="3" spans="1:5" x14ac:dyDescent="0.3">
      <c r="A3" s="11" t="s">
        <v>50</v>
      </c>
      <c r="B3" s="3"/>
      <c r="C3" s="3"/>
      <c r="D3" s="3"/>
      <c r="E3" s="3"/>
    </row>
    <row r="4" spans="1:5" x14ac:dyDescent="0.3">
      <c r="A4" s="12" t="s">
        <v>1</v>
      </c>
      <c r="B4" s="80"/>
      <c r="C4" s="80"/>
      <c r="D4" s="80"/>
      <c r="E4" s="29"/>
    </row>
    <row r="5" spans="1:5" s="6" customFormat="1" x14ac:dyDescent="0.3">
      <c r="A5" s="13">
        <v>1</v>
      </c>
      <c r="B5" s="67" t="s">
        <v>45</v>
      </c>
      <c r="C5" s="67"/>
      <c r="D5" s="67"/>
      <c r="E5" s="38" t="s">
        <v>97</v>
      </c>
    </row>
    <row r="6" spans="1:5" s="6" customFormat="1" x14ac:dyDescent="0.3">
      <c r="A6" s="13">
        <v>2</v>
      </c>
      <c r="B6" s="67" t="s">
        <v>49</v>
      </c>
      <c r="C6" s="67"/>
      <c r="D6" s="67"/>
      <c r="E6" s="38" t="s">
        <v>98</v>
      </c>
    </row>
    <row r="7" spans="1:5" s="6" customFormat="1" x14ac:dyDescent="0.3">
      <c r="A7" s="13" t="s">
        <v>79</v>
      </c>
      <c r="B7" s="67" t="s">
        <v>46</v>
      </c>
      <c r="C7" s="67"/>
      <c r="D7" s="67"/>
      <c r="E7" s="38" t="s">
        <v>90</v>
      </c>
    </row>
    <row r="8" spans="1:5" s="6" customFormat="1" x14ac:dyDescent="0.3">
      <c r="A8" s="13" t="s">
        <v>80</v>
      </c>
      <c r="B8" s="78" t="s">
        <v>47</v>
      </c>
      <c r="C8" s="67"/>
      <c r="D8" s="67"/>
      <c r="E8" s="38"/>
    </row>
    <row r="9" spans="1:5" s="6" customFormat="1" x14ac:dyDescent="0.3">
      <c r="A9" s="73" t="s">
        <v>71</v>
      </c>
      <c r="B9" s="67" t="s">
        <v>75</v>
      </c>
      <c r="C9" s="67"/>
      <c r="D9" s="67"/>
      <c r="E9" s="44">
        <f>Таблица_1!I27</f>
        <v>241000</v>
      </c>
    </row>
    <row r="10" spans="1:5" s="6" customFormat="1" ht="24.75" customHeight="1" x14ac:dyDescent="0.3">
      <c r="A10" s="74"/>
      <c r="B10" s="75" t="s">
        <v>76</v>
      </c>
      <c r="C10" s="76"/>
      <c r="D10" s="77"/>
      <c r="E10" s="45" t="s">
        <v>77</v>
      </c>
    </row>
    <row r="11" spans="1:5" s="6" customFormat="1" ht="29.25" customHeight="1" x14ac:dyDescent="0.3">
      <c r="A11" s="13" t="s">
        <v>72</v>
      </c>
      <c r="B11" s="78" t="s">
        <v>81</v>
      </c>
      <c r="C11" s="67"/>
      <c r="D11" s="67"/>
      <c r="E11" s="45" t="s">
        <v>82</v>
      </c>
    </row>
    <row r="12" spans="1:5" s="6" customFormat="1" x14ac:dyDescent="0.3">
      <c r="A12" s="73" t="s">
        <v>73</v>
      </c>
      <c r="B12" s="70" t="s">
        <v>84</v>
      </c>
      <c r="C12" s="71"/>
      <c r="D12" s="72"/>
      <c r="E12" s="68" t="s">
        <v>85</v>
      </c>
    </row>
    <row r="13" spans="1:5" s="6" customFormat="1" ht="26.25" customHeight="1" x14ac:dyDescent="0.3">
      <c r="A13" s="74"/>
      <c r="B13" s="75" t="s">
        <v>27</v>
      </c>
      <c r="C13" s="76"/>
      <c r="D13" s="77"/>
      <c r="E13" s="69"/>
    </row>
    <row r="14" spans="1:5" s="6" customFormat="1" x14ac:dyDescent="0.3">
      <c r="A14" s="66" t="s">
        <v>74</v>
      </c>
      <c r="B14" s="79" t="s">
        <v>70</v>
      </c>
      <c r="C14" s="79"/>
      <c r="D14" s="79"/>
      <c r="E14" s="38"/>
    </row>
    <row r="15" spans="1:5" s="6" customFormat="1" x14ac:dyDescent="0.3">
      <c r="A15" s="66"/>
      <c r="B15" s="39"/>
      <c r="C15" s="40" t="s">
        <v>51</v>
      </c>
      <c r="D15" s="41" t="s">
        <v>55</v>
      </c>
      <c r="E15" s="38">
        <v>70</v>
      </c>
    </row>
    <row r="16" spans="1:5" s="6" customFormat="1" x14ac:dyDescent="0.3">
      <c r="A16" s="66"/>
      <c r="B16" s="39"/>
      <c r="C16" s="40" t="s">
        <v>52</v>
      </c>
      <c r="D16" s="41" t="s">
        <v>55</v>
      </c>
      <c r="E16" s="38">
        <v>10</v>
      </c>
    </row>
    <row r="17" spans="1:5" s="6" customFormat="1" x14ac:dyDescent="0.3">
      <c r="A17" s="66"/>
      <c r="B17" s="39"/>
      <c r="C17" s="40" t="s">
        <v>53</v>
      </c>
      <c r="D17" s="41" t="s">
        <v>55</v>
      </c>
      <c r="E17" s="38">
        <v>5</v>
      </c>
    </row>
    <row r="18" spans="1:5" s="6" customFormat="1" x14ac:dyDescent="0.3">
      <c r="A18" s="66"/>
      <c r="B18" s="39"/>
      <c r="C18" s="40" t="s">
        <v>54</v>
      </c>
      <c r="D18" s="41" t="s">
        <v>55</v>
      </c>
      <c r="E18" s="38">
        <v>5</v>
      </c>
    </row>
    <row r="19" spans="1:5" s="6" customFormat="1" x14ac:dyDescent="0.3">
      <c r="A19" s="66"/>
      <c r="B19" s="39"/>
      <c r="C19" s="40" t="s">
        <v>56</v>
      </c>
      <c r="D19" s="41" t="s">
        <v>55</v>
      </c>
      <c r="E19" s="38">
        <v>10</v>
      </c>
    </row>
    <row r="20" spans="1:5" s="6" customFormat="1" x14ac:dyDescent="0.3">
      <c r="A20" s="66" t="s">
        <v>83</v>
      </c>
      <c r="B20" s="67" t="s">
        <v>68</v>
      </c>
      <c r="C20" s="67"/>
      <c r="D20" s="67"/>
      <c r="E20" s="42"/>
    </row>
    <row r="21" spans="1:5" s="6" customFormat="1" x14ac:dyDescent="0.3">
      <c r="A21" s="66"/>
      <c r="B21" s="43" t="s">
        <v>69</v>
      </c>
      <c r="C21" s="43"/>
      <c r="D21" s="43"/>
      <c r="E21" s="42"/>
    </row>
    <row r="22" spans="1:5" s="7" customFormat="1" x14ac:dyDescent="0.3">
      <c r="A22" s="14"/>
      <c r="B22" s="65"/>
      <c r="C22" s="65"/>
      <c r="D22" s="65"/>
      <c r="E22" s="38"/>
    </row>
    <row r="23" spans="1:5" x14ac:dyDescent="0.3">
      <c r="A23" s="9" t="s">
        <v>2</v>
      </c>
      <c r="B23" s="64"/>
      <c r="C23" s="64"/>
      <c r="D23" s="64"/>
      <c r="E23" s="32"/>
    </row>
  </sheetData>
  <mergeCells count="19">
    <mergeCell ref="B7:D7"/>
    <mergeCell ref="B8:D8"/>
    <mergeCell ref="A14:A19"/>
    <mergeCell ref="B14:D14"/>
    <mergeCell ref="B4:D4"/>
    <mergeCell ref="B5:D5"/>
    <mergeCell ref="B6:D6"/>
    <mergeCell ref="B9:D9"/>
    <mergeCell ref="A9:A10"/>
    <mergeCell ref="B10:D10"/>
    <mergeCell ref="B11:D11"/>
    <mergeCell ref="B23:D23"/>
    <mergeCell ref="B22:D22"/>
    <mergeCell ref="A20:A21"/>
    <mergeCell ref="B20:D20"/>
    <mergeCell ref="E12:E13"/>
    <mergeCell ref="B12:D12"/>
    <mergeCell ref="A12:A13"/>
    <mergeCell ref="B13:D13"/>
  </mergeCells>
  <hyperlinks>
    <hyperlink ref="E10" location="Таблица_1!A1" display="Таблица_1!A1"/>
    <hyperlink ref="E11" location="Таблица_2!A1" display="Таблица_2!A1"/>
    <hyperlink ref="E12:E13" location="Таблица_3!A1" display="Таблица_3!A1"/>
  </hyperlinks>
  <pageMargins left="0" right="0" top="0.74803149606299213" bottom="0" header="0.31496062992125984" footer="0.31496062992125984"/>
  <pageSetup paperSize="9" scale="89" fitToHeight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zoomScale="90" zoomScaleNormal="90" workbookViewId="0">
      <pane ySplit="6" topLeftCell="A13" activePane="bottomLeft" state="frozen"/>
      <selection pane="bottomLeft" activeCell="K19" sqref="K19:K26"/>
    </sheetView>
  </sheetViews>
  <sheetFormatPr defaultRowHeight="14.4" x14ac:dyDescent="0.3"/>
  <cols>
    <col min="1" max="1" width="6.5546875" style="17" customWidth="1"/>
    <col min="2" max="2" width="13.33203125" style="55" customWidth="1"/>
    <col min="3" max="3" width="53.6640625" customWidth="1"/>
    <col min="4" max="4" width="62.109375" customWidth="1"/>
    <col min="5" max="5" width="9.88671875" bestFit="1" customWidth="1"/>
    <col min="6" max="8" width="11.6640625" customWidth="1"/>
    <col min="9" max="10" width="12.5546875" bestFit="1" customWidth="1"/>
    <col min="11" max="11" width="26.6640625" customWidth="1"/>
    <col min="12" max="12" width="23.44140625" customWidth="1"/>
    <col min="13" max="13" width="7.33203125" customWidth="1"/>
    <col min="14" max="18" width="9.5546875" customWidth="1"/>
  </cols>
  <sheetData>
    <row r="1" spans="1:18" x14ac:dyDescent="0.3">
      <c r="A1" s="10" t="s">
        <v>88</v>
      </c>
      <c r="B1" s="54"/>
      <c r="C1" s="3"/>
      <c r="D1" s="3"/>
      <c r="E1" s="3"/>
      <c r="F1" s="3"/>
      <c r="G1" s="3"/>
      <c r="H1" s="3"/>
      <c r="I1" s="3"/>
      <c r="J1" s="37" t="s">
        <v>0</v>
      </c>
      <c r="K1" s="3"/>
      <c r="L1" s="3"/>
      <c r="M1" s="3"/>
      <c r="N1" s="3"/>
      <c r="O1" s="3"/>
      <c r="P1" s="3"/>
      <c r="Q1" s="3"/>
      <c r="R1" s="3"/>
    </row>
    <row r="2" spans="1:18" x14ac:dyDescent="0.3">
      <c r="A2" s="11" t="s">
        <v>61</v>
      </c>
      <c r="B2" s="5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3">
      <c r="A3" s="11" t="s">
        <v>18</v>
      </c>
      <c r="B3" s="5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117" t="s">
        <v>1</v>
      </c>
      <c r="B4" s="100" t="s">
        <v>6</v>
      </c>
      <c r="C4" s="100" t="s">
        <v>86</v>
      </c>
      <c r="D4" s="101" t="s">
        <v>87</v>
      </c>
      <c r="E4" s="80" t="s">
        <v>7</v>
      </c>
      <c r="F4" s="80" t="s">
        <v>5</v>
      </c>
      <c r="G4" s="80"/>
      <c r="H4" s="80"/>
      <c r="I4" s="80"/>
      <c r="J4" s="80"/>
      <c r="K4" s="112" t="s">
        <v>10</v>
      </c>
      <c r="L4" s="113"/>
      <c r="M4" s="113"/>
      <c r="N4" s="113"/>
      <c r="O4" s="113"/>
      <c r="P4" s="113"/>
      <c r="Q4" s="113"/>
      <c r="R4" s="114"/>
    </row>
    <row r="5" spans="1:18" ht="15" customHeight="1" x14ac:dyDescent="0.3">
      <c r="A5" s="118"/>
      <c r="B5" s="100"/>
      <c r="C5" s="100"/>
      <c r="D5" s="104"/>
      <c r="E5" s="80"/>
      <c r="F5" s="80" t="s">
        <v>8</v>
      </c>
      <c r="G5" s="80" t="s">
        <v>9</v>
      </c>
      <c r="H5" s="80"/>
      <c r="I5" s="115" t="s">
        <v>67</v>
      </c>
      <c r="J5" s="115"/>
      <c r="K5" s="101" t="s">
        <v>86</v>
      </c>
      <c r="L5" s="101" t="s">
        <v>87</v>
      </c>
      <c r="M5" s="103" t="s">
        <v>7</v>
      </c>
      <c r="N5" s="103" t="s">
        <v>8</v>
      </c>
      <c r="O5" s="112" t="s">
        <v>9</v>
      </c>
      <c r="P5" s="114"/>
      <c r="Q5" s="115" t="s">
        <v>67</v>
      </c>
      <c r="R5" s="115"/>
    </row>
    <row r="6" spans="1:18" ht="24.75" customHeight="1" x14ac:dyDescent="0.3">
      <c r="A6" s="118"/>
      <c r="B6" s="101"/>
      <c r="C6" s="101"/>
      <c r="D6" s="104"/>
      <c r="E6" s="103"/>
      <c r="F6" s="103"/>
      <c r="G6" s="56" t="s">
        <v>3</v>
      </c>
      <c r="H6" s="56" t="s">
        <v>4</v>
      </c>
      <c r="I6" s="57" t="s">
        <v>3</v>
      </c>
      <c r="J6" s="57" t="s">
        <v>4</v>
      </c>
      <c r="K6" s="108"/>
      <c r="L6" s="108"/>
      <c r="M6" s="116"/>
      <c r="N6" s="116"/>
      <c r="O6" s="2" t="s">
        <v>3</v>
      </c>
      <c r="P6" s="2" t="s">
        <v>4</v>
      </c>
      <c r="Q6" s="30" t="s">
        <v>3</v>
      </c>
      <c r="R6" s="30" t="s">
        <v>4</v>
      </c>
    </row>
    <row r="7" spans="1:18" ht="18.75" customHeight="1" x14ac:dyDescent="0.3">
      <c r="A7" s="84">
        <v>1</v>
      </c>
      <c r="B7" s="85"/>
      <c r="C7" s="102" t="s">
        <v>100</v>
      </c>
      <c r="D7" s="58" t="s">
        <v>101</v>
      </c>
      <c r="E7" s="99" t="s">
        <v>89</v>
      </c>
      <c r="F7" s="85">
        <v>1</v>
      </c>
      <c r="G7" s="85">
        <v>218000</v>
      </c>
      <c r="H7" s="88">
        <f>G7*1.2</f>
        <v>261600</v>
      </c>
      <c r="I7" s="89">
        <f>G7*F7</f>
        <v>218000</v>
      </c>
      <c r="J7" s="89">
        <f>H7*F7</f>
        <v>261600</v>
      </c>
      <c r="K7" s="90"/>
      <c r="L7" s="96"/>
      <c r="M7" s="93"/>
      <c r="N7" s="93"/>
      <c r="O7" s="93"/>
      <c r="P7" s="93"/>
      <c r="Q7" s="81">
        <f>O7*$N7</f>
        <v>0</v>
      </c>
      <c r="R7" s="81">
        <f>P7*$N7</f>
        <v>0</v>
      </c>
    </row>
    <row r="8" spans="1:18" ht="36.75" customHeight="1" x14ac:dyDescent="0.3">
      <c r="A8" s="84"/>
      <c r="B8" s="85"/>
      <c r="C8" s="102"/>
      <c r="D8" s="59" t="s">
        <v>102</v>
      </c>
      <c r="E8" s="99"/>
      <c r="F8" s="85"/>
      <c r="G8" s="85"/>
      <c r="H8" s="88"/>
      <c r="I8" s="89"/>
      <c r="J8" s="89"/>
      <c r="K8" s="91"/>
      <c r="L8" s="97"/>
      <c r="M8" s="94"/>
      <c r="N8" s="94"/>
      <c r="O8" s="94"/>
      <c r="P8" s="94"/>
      <c r="Q8" s="82"/>
      <c r="R8" s="82"/>
    </row>
    <row r="9" spans="1:18" x14ac:dyDescent="0.3">
      <c r="A9" s="84"/>
      <c r="B9" s="85"/>
      <c r="C9" s="102"/>
      <c r="D9" s="59" t="s">
        <v>103</v>
      </c>
      <c r="E9" s="99"/>
      <c r="F9" s="85"/>
      <c r="G9" s="85"/>
      <c r="H9" s="88"/>
      <c r="I9" s="89"/>
      <c r="J9" s="89"/>
      <c r="K9" s="91"/>
      <c r="L9" s="97"/>
      <c r="M9" s="94"/>
      <c r="N9" s="94"/>
      <c r="O9" s="94"/>
      <c r="P9" s="94"/>
      <c r="Q9" s="82"/>
      <c r="R9" s="82"/>
    </row>
    <row r="10" spans="1:18" ht="47.25" customHeight="1" x14ac:dyDescent="0.3">
      <c r="A10" s="84"/>
      <c r="B10" s="85"/>
      <c r="C10" s="102"/>
      <c r="D10" s="59" t="s">
        <v>110</v>
      </c>
      <c r="E10" s="99"/>
      <c r="F10" s="85"/>
      <c r="G10" s="85"/>
      <c r="H10" s="88"/>
      <c r="I10" s="89"/>
      <c r="J10" s="89"/>
      <c r="K10" s="91"/>
      <c r="L10" s="97"/>
      <c r="M10" s="94"/>
      <c r="N10" s="94"/>
      <c r="O10" s="94"/>
      <c r="P10" s="94"/>
      <c r="Q10" s="82"/>
      <c r="R10" s="82"/>
    </row>
    <row r="11" spans="1:18" x14ac:dyDescent="0.3">
      <c r="A11" s="84"/>
      <c r="B11" s="85"/>
      <c r="C11" s="102"/>
      <c r="D11" s="59" t="s">
        <v>104</v>
      </c>
      <c r="E11" s="99"/>
      <c r="F11" s="85"/>
      <c r="G11" s="85"/>
      <c r="H11" s="88"/>
      <c r="I11" s="89"/>
      <c r="J11" s="89"/>
      <c r="K11" s="91"/>
      <c r="L11" s="97"/>
      <c r="M11" s="94"/>
      <c r="N11" s="94"/>
      <c r="O11" s="94"/>
      <c r="P11" s="94"/>
      <c r="Q11" s="82"/>
      <c r="R11" s="82"/>
    </row>
    <row r="12" spans="1:18" x14ac:dyDescent="0.3">
      <c r="A12" s="84"/>
      <c r="B12" s="85"/>
      <c r="C12" s="102"/>
      <c r="D12" s="59" t="s">
        <v>107</v>
      </c>
      <c r="E12" s="99"/>
      <c r="F12" s="85"/>
      <c r="G12" s="85"/>
      <c r="H12" s="88"/>
      <c r="I12" s="89"/>
      <c r="J12" s="89"/>
      <c r="K12" s="91"/>
      <c r="L12" s="97"/>
      <c r="M12" s="94"/>
      <c r="N12" s="94"/>
      <c r="O12" s="94"/>
      <c r="P12" s="94"/>
      <c r="Q12" s="82"/>
      <c r="R12" s="82"/>
    </row>
    <row r="13" spans="1:18" x14ac:dyDescent="0.3">
      <c r="A13" s="84"/>
      <c r="B13" s="85"/>
      <c r="C13" s="102"/>
      <c r="D13" s="59" t="s">
        <v>106</v>
      </c>
      <c r="E13" s="99"/>
      <c r="F13" s="85"/>
      <c r="G13" s="85"/>
      <c r="H13" s="88"/>
      <c r="I13" s="89"/>
      <c r="J13" s="89"/>
      <c r="K13" s="91"/>
      <c r="L13" s="97"/>
      <c r="M13" s="94"/>
      <c r="N13" s="94"/>
      <c r="O13" s="94"/>
      <c r="P13" s="94"/>
      <c r="Q13" s="82"/>
      <c r="R13" s="82"/>
    </row>
    <row r="14" spans="1:18" ht="43.5" customHeight="1" x14ac:dyDescent="0.3">
      <c r="A14" s="84"/>
      <c r="B14" s="85"/>
      <c r="C14" s="102"/>
      <c r="D14" s="59" t="s">
        <v>108</v>
      </c>
      <c r="E14" s="99"/>
      <c r="F14" s="85"/>
      <c r="G14" s="85"/>
      <c r="H14" s="88"/>
      <c r="I14" s="89"/>
      <c r="J14" s="89"/>
      <c r="K14" s="91"/>
      <c r="L14" s="97"/>
      <c r="M14" s="94"/>
      <c r="N14" s="94"/>
      <c r="O14" s="94"/>
      <c r="P14" s="94"/>
      <c r="Q14" s="82"/>
      <c r="R14" s="82"/>
    </row>
    <row r="15" spans="1:18" ht="28.8" x14ac:dyDescent="0.3">
      <c r="A15" s="84"/>
      <c r="B15" s="85"/>
      <c r="C15" s="102"/>
      <c r="D15" s="59" t="s">
        <v>105</v>
      </c>
      <c r="E15" s="99"/>
      <c r="F15" s="85"/>
      <c r="G15" s="85"/>
      <c r="H15" s="88"/>
      <c r="I15" s="89"/>
      <c r="J15" s="89"/>
      <c r="K15" s="91"/>
      <c r="L15" s="97"/>
      <c r="M15" s="94"/>
      <c r="N15" s="94"/>
      <c r="O15" s="94"/>
      <c r="P15" s="94"/>
      <c r="Q15" s="82"/>
      <c r="R15" s="82"/>
    </row>
    <row r="16" spans="1:18" x14ac:dyDescent="0.3">
      <c r="A16" s="84"/>
      <c r="B16" s="85"/>
      <c r="C16" s="102"/>
      <c r="D16" s="59" t="s">
        <v>109</v>
      </c>
      <c r="E16" s="99"/>
      <c r="F16" s="85"/>
      <c r="G16" s="85"/>
      <c r="H16" s="88"/>
      <c r="I16" s="89"/>
      <c r="J16" s="89"/>
      <c r="K16" s="91"/>
      <c r="L16" s="97"/>
      <c r="M16" s="94"/>
      <c r="N16" s="94"/>
      <c r="O16" s="94"/>
      <c r="P16" s="94"/>
      <c r="Q16" s="82"/>
      <c r="R16" s="82"/>
    </row>
    <row r="17" spans="1:18" ht="28.8" x14ac:dyDescent="0.3">
      <c r="A17" s="84"/>
      <c r="B17" s="85"/>
      <c r="C17" s="102"/>
      <c r="D17" s="59" t="s">
        <v>111</v>
      </c>
      <c r="E17" s="99"/>
      <c r="F17" s="85"/>
      <c r="G17" s="85"/>
      <c r="H17" s="88"/>
      <c r="I17" s="89"/>
      <c r="J17" s="89"/>
      <c r="K17" s="91"/>
      <c r="L17" s="97"/>
      <c r="M17" s="94"/>
      <c r="N17" s="94"/>
      <c r="O17" s="94"/>
      <c r="P17" s="94"/>
      <c r="Q17" s="82"/>
      <c r="R17" s="82"/>
    </row>
    <row r="18" spans="1:18" ht="31.2" x14ac:dyDescent="0.3">
      <c r="A18" s="84"/>
      <c r="B18" s="85"/>
      <c r="C18" s="102"/>
      <c r="D18" s="60" t="s">
        <v>112</v>
      </c>
      <c r="E18" s="99"/>
      <c r="F18" s="85"/>
      <c r="G18" s="85"/>
      <c r="H18" s="88"/>
      <c r="I18" s="89"/>
      <c r="J18" s="89"/>
      <c r="K18" s="91"/>
      <c r="L18" s="97"/>
      <c r="M18" s="94"/>
      <c r="N18" s="94"/>
      <c r="O18" s="94"/>
      <c r="P18" s="94"/>
      <c r="Q18" s="82"/>
      <c r="R18" s="82"/>
    </row>
    <row r="19" spans="1:18" x14ac:dyDescent="0.3">
      <c r="A19" s="84">
        <v>2</v>
      </c>
      <c r="B19" s="85"/>
      <c r="C19" s="86" t="s">
        <v>113</v>
      </c>
      <c r="D19" s="58" t="s">
        <v>114</v>
      </c>
      <c r="E19" s="85" t="s">
        <v>89</v>
      </c>
      <c r="F19" s="85">
        <v>1</v>
      </c>
      <c r="G19" s="87">
        <v>23000</v>
      </c>
      <c r="H19" s="88">
        <f t="shared" ref="H19" si="0">G19*1.2</f>
        <v>27600</v>
      </c>
      <c r="I19" s="89">
        <f t="shared" ref="I19" si="1">G19*F19</f>
        <v>23000</v>
      </c>
      <c r="J19" s="89">
        <f t="shared" ref="J19" si="2">H19*F19</f>
        <v>27600</v>
      </c>
      <c r="K19" s="90"/>
      <c r="L19" s="96"/>
      <c r="M19" s="93"/>
      <c r="N19" s="93"/>
      <c r="O19" s="93"/>
      <c r="P19" s="93"/>
      <c r="Q19" s="81">
        <f>O19*$G19</f>
        <v>0</v>
      </c>
      <c r="R19" s="81">
        <f>P19*$N19</f>
        <v>0</v>
      </c>
    </row>
    <row r="20" spans="1:18" x14ac:dyDescent="0.3">
      <c r="A20" s="84"/>
      <c r="B20" s="85"/>
      <c r="C20" s="86"/>
      <c r="D20" s="59" t="s">
        <v>115</v>
      </c>
      <c r="E20" s="85"/>
      <c r="F20" s="85"/>
      <c r="G20" s="87"/>
      <c r="H20" s="88"/>
      <c r="I20" s="89"/>
      <c r="J20" s="89"/>
      <c r="K20" s="91"/>
      <c r="L20" s="97"/>
      <c r="M20" s="94"/>
      <c r="N20" s="94"/>
      <c r="O20" s="94"/>
      <c r="P20" s="94"/>
      <c r="Q20" s="82"/>
      <c r="R20" s="82"/>
    </row>
    <row r="21" spans="1:18" x14ac:dyDescent="0.3">
      <c r="A21" s="84"/>
      <c r="B21" s="85"/>
      <c r="C21" s="86"/>
      <c r="D21" s="59" t="s">
        <v>116</v>
      </c>
      <c r="E21" s="85"/>
      <c r="F21" s="85"/>
      <c r="G21" s="87"/>
      <c r="H21" s="88"/>
      <c r="I21" s="89"/>
      <c r="J21" s="89"/>
      <c r="K21" s="91"/>
      <c r="L21" s="97"/>
      <c r="M21" s="94"/>
      <c r="N21" s="94"/>
      <c r="O21" s="94"/>
      <c r="P21" s="94"/>
      <c r="Q21" s="82"/>
      <c r="R21" s="82"/>
    </row>
    <row r="22" spans="1:18" x14ac:dyDescent="0.3">
      <c r="A22" s="84"/>
      <c r="B22" s="85"/>
      <c r="C22" s="86"/>
      <c r="D22" s="59" t="s">
        <v>117</v>
      </c>
      <c r="E22" s="85"/>
      <c r="F22" s="85"/>
      <c r="G22" s="87"/>
      <c r="H22" s="88"/>
      <c r="I22" s="89"/>
      <c r="J22" s="89"/>
      <c r="K22" s="91"/>
      <c r="L22" s="97"/>
      <c r="M22" s="94"/>
      <c r="N22" s="94"/>
      <c r="O22" s="94"/>
      <c r="P22" s="94"/>
      <c r="Q22" s="82"/>
      <c r="R22" s="82"/>
    </row>
    <row r="23" spans="1:18" ht="28.8" x14ac:dyDescent="0.3">
      <c r="A23" s="84"/>
      <c r="B23" s="85"/>
      <c r="C23" s="86"/>
      <c r="D23" s="59" t="s">
        <v>118</v>
      </c>
      <c r="E23" s="85"/>
      <c r="F23" s="85"/>
      <c r="G23" s="87"/>
      <c r="H23" s="88"/>
      <c r="I23" s="89"/>
      <c r="J23" s="89"/>
      <c r="K23" s="91"/>
      <c r="L23" s="97"/>
      <c r="M23" s="94"/>
      <c r="N23" s="94"/>
      <c r="O23" s="94"/>
      <c r="P23" s="94"/>
      <c r="Q23" s="82"/>
      <c r="R23" s="82"/>
    </row>
    <row r="24" spans="1:18" x14ac:dyDescent="0.3">
      <c r="A24" s="84"/>
      <c r="B24" s="85"/>
      <c r="C24" s="86"/>
      <c r="D24" s="59" t="s">
        <v>119</v>
      </c>
      <c r="E24" s="85"/>
      <c r="F24" s="85"/>
      <c r="G24" s="87"/>
      <c r="H24" s="88"/>
      <c r="I24" s="89"/>
      <c r="J24" s="89"/>
      <c r="K24" s="91"/>
      <c r="L24" s="97"/>
      <c r="M24" s="94"/>
      <c r="N24" s="94"/>
      <c r="O24" s="94"/>
      <c r="P24" s="94"/>
      <c r="Q24" s="82"/>
      <c r="R24" s="82"/>
    </row>
    <row r="25" spans="1:18" x14ac:dyDescent="0.3">
      <c r="A25" s="84"/>
      <c r="B25" s="85"/>
      <c r="C25" s="86"/>
      <c r="D25" s="59" t="s">
        <v>120</v>
      </c>
      <c r="E25" s="85"/>
      <c r="F25" s="85"/>
      <c r="G25" s="87"/>
      <c r="H25" s="88"/>
      <c r="I25" s="89"/>
      <c r="J25" s="89"/>
      <c r="K25" s="91"/>
      <c r="L25" s="97"/>
      <c r="M25" s="94"/>
      <c r="N25" s="94"/>
      <c r="O25" s="94"/>
      <c r="P25" s="94"/>
      <c r="Q25" s="82"/>
      <c r="R25" s="82"/>
    </row>
    <row r="26" spans="1:18" ht="29.25" customHeight="1" x14ac:dyDescent="0.3">
      <c r="A26" s="84"/>
      <c r="B26" s="85"/>
      <c r="C26" s="86"/>
      <c r="D26" s="63" t="s">
        <v>112</v>
      </c>
      <c r="E26" s="85"/>
      <c r="F26" s="85"/>
      <c r="G26" s="87"/>
      <c r="H26" s="88"/>
      <c r="I26" s="89"/>
      <c r="J26" s="89"/>
      <c r="K26" s="92"/>
      <c r="L26" s="98"/>
      <c r="M26" s="95"/>
      <c r="N26" s="95"/>
      <c r="O26" s="95"/>
      <c r="P26" s="95"/>
      <c r="Q26" s="83"/>
      <c r="R26" s="83"/>
    </row>
    <row r="27" spans="1:18" x14ac:dyDescent="0.3">
      <c r="A27" s="109" t="s">
        <v>12</v>
      </c>
      <c r="B27" s="110"/>
      <c r="C27" s="110"/>
      <c r="D27" s="110"/>
      <c r="E27" s="110"/>
      <c r="F27" s="111"/>
      <c r="G27" s="61"/>
      <c r="H27" s="61"/>
      <c r="I27" s="62">
        <f>SUM(I7:I19)</f>
        <v>241000</v>
      </c>
      <c r="J27" s="62">
        <f>SUM(J7:J19)</f>
        <v>289200</v>
      </c>
      <c r="K27" s="1"/>
      <c r="L27" s="1"/>
      <c r="M27" s="1"/>
      <c r="N27" s="1"/>
      <c r="O27" s="1"/>
      <c r="P27" s="1"/>
      <c r="Q27" s="31">
        <f>SUM(Q7:Q19)</f>
        <v>0</v>
      </c>
      <c r="R27" s="31">
        <f>SUM(R7:R19)</f>
        <v>0</v>
      </c>
    </row>
    <row r="28" spans="1:18" x14ac:dyDescent="0.3">
      <c r="A28" s="105" t="s">
        <v>11</v>
      </c>
      <c r="B28" s="106"/>
      <c r="C28" s="106"/>
      <c r="D28" s="106"/>
      <c r="E28" s="106"/>
      <c r="F28" s="107"/>
      <c r="G28" s="23"/>
      <c r="H28" s="23"/>
      <c r="I28" s="23"/>
      <c r="J28" s="48">
        <f>J27-I27</f>
        <v>48200</v>
      </c>
      <c r="K28" s="1"/>
      <c r="L28" s="1"/>
      <c r="M28" s="1"/>
      <c r="N28" s="1"/>
      <c r="O28" s="1"/>
      <c r="P28" s="1"/>
      <c r="Q28" s="23"/>
      <c r="R28" s="31">
        <f>R27-Q27</f>
        <v>0</v>
      </c>
    </row>
  </sheetData>
  <mergeCells count="52">
    <mergeCell ref="F4:J4"/>
    <mergeCell ref="D4:D6"/>
    <mergeCell ref="A28:F28"/>
    <mergeCell ref="L5:L6"/>
    <mergeCell ref="A27:F27"/>
    <mergeCell ref="K4:R4"/>
    <mergeCell ref="F5:F6"/>
    <mergeCell ref="G5:H5"/>
    <mergeCell ref="I5:J5"/>
    <mergeCell ref="K5:K6"/>
    <mergeCell ref="M5:M6"/>
    <mergeCell ref="N5:N6"/>
    <mergeCell ref="O5:P5"/>
    <mergeCell ref="Q5:R5"/>
    <mergeCell ref="A4:A6"/>
    <mergeCell ref="B4:B6"/>
    <mergeCell ref="C4:C6"/>
    <mergeCell ref="C7:C18"/>
    <mergeCell ref="B7:B18"/>
    <mergeCell ref="E4:E6"/>
    <mergeCell ref="Q7:Q18"/>
    <mergeCell ref="I7:I18"/>
    <mergeCell ref="J7:J18"/>
    <mergeCell ref="A7:A18"/>
    <mergeCell ref="K7:K18"/>
    <mergeCell ref="L7:L18"/>
    <mergeCell ref="E7:E18"/>
    <mergeCell ref="F7:F18"/>
    <mergeCell ref="G7:G18"/>
    <mergeCell ref="H7:H18"/>
    <mergeCell ref="O19:O26"/>
    <mergeCell ref="P19:P26"/>
    <mergeCell ref="M7:M18"/>
    <mergeCell ref="N7:N18"/>
    <mergeCell ref="O7:O18"/>
    <mergeCell ref="P7:P18"/>
    <mergeCell ref="Q19:Q26"/>
    <mergeCell ref="R19:R26"/>
    <mergeCell ref="R7:R18"/>
    <mergeCell ref="A19:A26"/>
    <mergeCell ref="B19:B26"/>
    <mergeCell ref="C19:C26"/>
    <mergeCell ref="E19:E26"/>
    <mergeCell ref="F19:F26"/>
    <mergeCell ref="G19:G26"/>
    <mergeCell ref="H19:H26"/>
    <mergeCell ref="I19:I26"/>
    <mergeCell ref="J19:J26"/>
    <mergeCell ref="K19:K26"/>
    <mergeCell ref="M19:M26"/>
    <mergeCell ref="L19:L26"/>
    <mergeCell ref="N19:N26"/>
  </mergeCells>
  <pageMargins left="0" right="0" top="0.74803149606299213" bottom="0" header="0.31496062992125984" footer="0.31496062992125984"/>
  <pageSetup paperSize="9" scale="66" fitToHeight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zoomScale="90" zoomScaleNormal="90" workbookViewId="0">
      <pane xSplit="4" ySplit="4" topLeftCell="E29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4.4" x14ac:dyDescent="0.3"/>
  <cols>
    <col min="1" max="1" width="6.5546875" style="17" customWidth="1"/>
    <col min="2" max="2" width="13.33203125" customWidth="1"/>
    <col min="3" max="3" width="38.88671875" customWidth="1"/>
    <col min="4" max="4" width="7.33203125" customWidth="1"/>
    <col min="5" max="5" width="46" style="53" customWidth="1"/>
    <col min="6" max="6" width="60.88671875" customWidth="1"/>
  </cols>
  <sheetData>
    <row r="1" spans="1:6" x14ac:dyDescent="0.3">
      <c r="A1" s="10" t="s">
        <v>88</v>
      </c>
      <c r="B1" s="3"/>
      <c r="C1" s="3"/>
      <c r="D1" s="3"/>
      <c r="E1" s="50"/>
      <c r="F1" s="10" t="s">
        <v>13</v>
      </c>
    </row>
    <row r="2" spans="1:6" x14ac:dyDescent="0.3">
      <c r="A2" s="11" t="s">
        <v>61</v>
      </c>
      <c r="B2" s="3"/>
      <c r="C2" s="3"/>
      <c r="D2" s="3"/>
      <c r="E2" s="50"/>
      <c r="F2" s="3"/>
    </row>
    <row r="3" spans="1:6" x14ac:dyDescent="0.3">
      <c r="A3" s="11" t="s">
        <v>19</v>
      </c>
      <c r="B3" s="3"/>
      <c r="C3" s="3"/>
      <c r="D3" s="3"/>
      <c r="E3" s="50"/>
      <c r="F3" s="3"/>
    </row>
    <row r="4" spans="1:6" x14ac:dyDescent="0.3">
      <c r="A4" s="12" t="s">
        <v>1</v>
      </c>
      <c r="B4" s="112" t="s">
        <v>16</v>
      </c>
      <c r="C4" s="113"/>
      <c r="D4" s="114"/>
      <c r="E4" s="47" t="s">
        <v>5</v>
      </c>
      <c r="F4" s="24" t="s">
        <v>10</v>
      </c>
    </row>
    <row r="5" spans="1:6" s="5" customFormat="1" ht="28.8" x14ac:dyDescent="0.3">
      <c r="A5" s="122">
        <v>1</v>
      </c>
      <c r="B5" s="70" t="s">
        <v>14</v>
      </c>
      <c r="C5" s="71"/>
      <c r="D5" s="72"/>
      <c r="E5" s="51" t="s">
        <v>121</v>
      </c>
      <c r="F5" s="32"/>
    </row>
    <row r="6" spans="1:6" s="21" customFormat="1" x14ac:dyDescent="0.3">
      <c r="A6" s="123"/>
      <c r="B6" s="18"/>
      <c r="C6" s="19" t="s">
        <v>57</v>
      </c>
      <c r="D6" s="20"/>
      <c r="E6" s="51"/>
      <c r="F6" s="32"/>
    </row>
    <row r="7" spans="1:6" s="21" customFormat="1" x14ac:dyDescent="0.3">
      <c r="A7" s="124"/>
      <c r="B7" s="18"/>
      <c r="C7" s="19" t="s">
        <v>58</v>
      </c>
      <c r="D7" s="22" t="s">
        <v>63</v>
      </c>
      <c r="E7" s="51"/>
      <c r="F7" s="32"/>
    </row>
    <row r="8" spans="1:6" s="5" customFormat="1" x14ac:dyDescent="0.3">
      <c r="A8" s="15">
        <v>2</v>
      </c>
      <c r="B8" s="70" t="s">
        <v>48</v>
      </c>
      <c r="C8" s="71"/>
      <c r="D8" s="72"/>
      <c r="E8" s="51"/>
      <c r="F8" s="32"/>
    </row>
    <row r="9" spans="1:6" s="5" customFormat="1" x14ac:dyDescent="0.3">
      <c r="A9" s="125" t="s">
        <v>33</v>
      </c>
      <c r="B9" s="25"/>
      <c r="C9" s="26" t="s">
        <v>59</v>
      </c>
      <c r="D9" s="27"/>
      <c r="E9" s="51"/>
      <c r="F9" s="32"/>
    </row>
    <row r="10" spans="1:6" s="21" customFormat="1" x14ac:dyDescent="0.3">
      <c r="A10" s="126"/>
      <c r="B10" s="18"/>
      <c r="C10" s="19" t="s">
        <v>57</v>
      </c>
      <c r="D10" s="20"/>
      <c r="E10" s="51">
        <v>5</v>
      </c>
      <c r="F10" s="32"/>
    </row>
    <row r="11" spans="1:6" s="21" customFormat="1" x14ac:dyDescent="0.3">
      <c r="A11" s="126"/>
      <c r="B11" s="18"/>
      <c r="C11" s="19" t="s">
        <v>66</v>
      </c>
      <c r="D11" s="22" t="s">
        <v>55</v>
      </c>
      <c r="E11" s="51">
        <v>50</v>
      </c>
      <c r="F11" s="32"/>
    </row>
    <row r="12" spans="1:6" s="21" customFormat="1" x14ac:dyDescent="0.3">
      <c r="A12" s="127"/>
      <c r="B12" s="18"/>
      <c r="C12" s="19" t="s">
        <v>58</v>
      </c>
      <c r="D12" s="22" t="s">
        <v>63</v>
      </c>
      <c r="E12" s="51" t="s">
        <v>99</v>
      </c>
      <c r="F12" s="32"/>
    </row>
    <row r="13" spans="1:6" s="5" customFormat="1" x14ac:dyDescent="0.3">
      <c r="A13" s="125" t="s">
        <v>34</v>
      </c>
      <c r="B13" s="25"/>
      <c r="C13" s="26" t="s">
        <v>64</v>
      </c>
      <c r="D13" s="27"/>
      <c r="E13" s="51"/>
      <c r="F13" s="32"/>
    </row>
    <row r="14" spans="1:6" s="21" customFormat="1" x14ac:dyDescent="0.3">
      <c r="A14" s="126"/>
      <c r="B14" s="18"/>
      <c r="C14" s="19" t="s">
        <v>57</v>
      </c>
      <c r="D14" s="20"/>
      <c r="E14" s="51"/>
      <c r="F14" s="32"/>
    </row>
    <row r="15" spans="1:6" s="21" customFormat="1" x14ac:dyDescent="0.3">
      <c r="A15" s="126"/>
      <c r="B15" s="18"/>
      <c r="C15" s="19" t="s">
        <v>66</v>
      </c>
      <c r="D15" s="22" t="s">
        <v>55</v>
      </c>
      <c r="E15" s="51"/>
      <c r="F15" s="32"/>
    </row>
    <row r="16" spans="1:6" s="21" customFormat="1" x14ac:dyDescent="0.3">
      <c r="A16" s="127"/>
      <c r="B16" s="18"/>
      <c r="C16" s="19" t="s">
        <v>58</v>
      </c>
      <c r="D16" s="22" t="s">
        <v>63</v>
      </c>
      <c r="E16" s="51"/>
      <c r="F16" s="32"/>
    </row>
    <row r="17" spans="1:6" s="5" customFormat="1" x14ac:dyDescent="0.3">
      <c r="A17" s="125" t="s">
        <v>35</v>
      </c>
      <c r="B17" s="25"/>
      <c r="C17" s="26" t="s">
        <v>60</v>
      </c>
      <c r="D17" s="27"/>
      <c r="E17" s="52"/>
      <c r="F17" s="32"/>
    </row>
    <row r="18" spans="1:6" s="21" customFormat="1" x14ac:dyDescent="0.3">
      <c r="A18" s="126"/>
      <c r="B18" s="18"/>
      <c r="C18" s="19" t="s">
        <v>57</v>
      </c>
      <c r="D18" s="20"/>
      <c r="E18" s="51" t="s">
        <v>93</v>
      </c>
      <c r="F18" s="32"/>
    </row>
    <row r="19" spans="1:6" s="21" customFormat="1" x14ac:dyDescent="0.3">
      <c r="A19" s="126"/>
      <c r="B19" s="18"/>
      <c r="C19" s="19" t="s">
        <v>66</v>
      </c>
      <c r="D19" s="22" t="s">
        <v>55</v>
      </c>
      <c r="E19" s="51">
        <v>50</v>
      </c>
      <c r="F19" s="32"/>
    </row>
    <row r="20" spans="1:6" s="21" customFormat="1" x14ac:dyDescent="0.3">
      <c r="A20" s="127"/>
      <c r="B20" s="18"/>
      <c r="C20" s="19" t="s">
        <v>58</v>
      </c>
      <c r="D20" s="22" t="s">
        <v>63</v>
      </c>
      <c r="E20" s="51">
        <v>15</v>
      </c>
      <c r="F20" s="32"/>
    </row>
    <row r="21" spans="1:6" s="5" customFormat="1" ht="30.75" customHeight="1" x14ac:dyDescent="0.3">
      <c r="A21" s="16">
        <v>3</v>
      </c>
      <c r="B21" s="119" t="s">
        <v>15</v>
      </c>
      <c r="C21" s="120"/>
      <c r="D21" s="121"/>
      <c r="E21" s="49" t="s">
        <v>94</v>
      </c>
      <c r="F21" s="46"/>
    </row>
    <row r="22" spans="1:6" s="5" customFormat="1" ht="30.75" customHeight="1" x14ac:dyDescent="0.3">
      <c r="A22" s="16">
        <v>4</v>
      </c>
      <c r="B22" s="119" t="s">
        <v>36</v>
      </c>
      <c r="C22" s="120"/>
      <c r="D22" s="121"/>
      <c r="E22" s="49" t="s">
        <v>95</v>
      </c>
      <c r="F22" s="46"/>
    </row>
    <row r="23" spans="1:6" s="5" customFormat="1" ht="30.75" customHeight="1" x14ac:dyDescent="0.3">
      <c r="A23" s="16">
        <v>5</v>
      </c>
      <c r="B23" s="119" t="s">
        <v>37</v>
      </c>
      <c r="C23" s="120"/>
      <c r="D23" s="121"/>
      <c r="E23" s="49" t="s">
        <v>95</v>
      </c>
      <c r="F23" s="46"/>
    </row>
    <row r="24" spans="1:6" s="5" customFormat="1" ht="30.75" customHeight="1" x14ac:dyDescent="0.3">
      <c r="A24" s="16">
        <v>6</v>
      </c>
      <c r="B24" s="119" t="s">
        <v>38</v>
      </c>
      <c r="C24" s="120"/>
      <c r="D24" s="121"/>
      <c r="E24" s="49" t="s">
        <v>95</v>
      </c>
      <c r="F24" s="46"/>
    </row>
    <row r="25" spans="1:6" s="5" customFormat="1" ht="30.75" customHeight="1" x14ac:dyDescent="0.3">
      <c r="A25" s="16">
        <v>7</v>
      </c>
      <c r="B25" s="119" t="s">
        <v>39</v>
      </c>
      <c r="C25" s="120"/>
      <c r="D25" s="121"/>
      <c r="E25" s="49" t="s">
        <v>95</v>
      </c>
      <c r="F25" s="46"/>
    </row>
    <row r="26" spans="1:6" s="5" customFormat="1" ht="30.75" customHeight="1" x14ac:dyDescent="0.3">
      <c r="A26" s="16">
        <v>8</v>
      </c>
      <c r="B26" s="119" t="s">
        <v>40</v>
      </c>
      <c r="C26" s="120"/>
      <c r="D26" s="121"/>
      <c r="E26" s="49"/>
      <c r="F26" s="46"/>
    </row>
    <row r="27" spans="1:6" s="5" customFormat="1" ht="55.2" x14ac:dyDescent="0.3">
      <c r="A27" s="16">
        <v>9</v>
      </c>
      <c r="B27" s="119" t="s">
        <v>41</v>
      </c>
      <c r="C27" s="120"/>
      <c r="D27" s="121"/>
      <c r="E27" s="49" t="s">
        <v>96</v>
      </c>
      <c r="F27" s="46"/>
    </row>
    <row r="28" spans="1:6" s="5" customFormat="1" x14ac:dyDescent="0.3">
      <c r="A28" s="16">
        <v>10</v>
      </c>
      <c r="B28" s="119" t="s">
        <v>62</v>
      </c>
      <c r="C28" s="120"/>
      <c r="D28" s="121"/>
      <c r="E28" s="49" t="s">
        <v>95</v>
      </c>
      <c r="F28" s="46"/>
    </row>
    <row r="29" spans="1:6" s="5" customFormat="1" ht="27.6" x14ac:dyDescent="0.3">
      <c r="A29" s="16">
        <v>11</v>
      </c>
      <c r="B29" s="119" t="s">
        <v>42</v>
      </c>
      <c r="C29" s="120"/>
      <c r="D29" s="121"/>
      <c r="E29" s="49" t="s">
        <v>91</v>
      </c>
      <c r="F29" s="46"/>
    </row>
    <row r="30" spans="1:6" s="5" customFormat="1" ht="39" customHeight="1" x14ac:dyDescent="0.3">
      <c r="A30" s="16">
        <v>12</v>
      </c>
      <c r="B30" s="119" t="s">
        <v>43</v>
      </c>
      <c r="C30" s="120"/>
      <c r="D30" s="121"/>
      <c r="E30" s="49" t="s">
        <v>92</v>
      </c>
      <c r="F30" s="46"/>
    </row>
    <row r="31" spans="1:6" s="5" customFormat="1" ht="30.75" customHeight="1" x14ac:dyDescent="0.3">
      <c r="A31" s="16">
        <v>13</v>
      </c>
      <c r="B31" s="119" t="s">
        <v>65</v>
      </c>
      <c r="C31" s="120"/>
      <c r="D31" s="121"/>
      <c r="E31" s="49"/>
      <c r="F31" s="46"/>
    </row>
    <row r="32" spans="1:6" s="5" customFormat="1" ht="96.6" x14ac:dyDescent="0.3">
      <c r="A32" s="16">
        <v>14</v>
      </c>
      <c r="B32" s="119" t="s">
        <v>44</v>
      </c>
      <c r="C32" s="120"/>
      <c r="D32" s="121"/>
      <c r="E32" s="49" t="s">
        <v>78</v>
      </c>
      <c r="F32" s="46"/>
    </row>
    <row r="33" spans="1:6" s="5" customFormat="1" x14ac:dyDescent="0.3">
      <c r="A33" s="16" t="s">
        <v>2</v>
      </c>
      <c r="B33" s="119"/>
      <c r="C33" s="120"/>
      <c r="D33" s="121"/>
      <c r="E33" s="49"/>
      <c r="F33" s="46"/>
    </row>
  </sheetData>
  <mergeCells count="20">
    <mergeCell ref="B4:D4"/>
    <mergeCell ref="A5:A7"/>
    <mergeCell ref="B5:D5"/>
    <mergeCell ref="B21:D21"/>
    <mergeCell ref="B22:D22"/>
    <mergeCell ref="A17:A20"/>
    <mergeCell ref="A13:A16"/>
    <mergeCell ref="B8:D8"/>
    <mergeCell ref="A9:A12"/>
    <mergeCell ref="B27:D27"/>
    <mergeCell ref="B28:D28"/>
    <mergeCell ref="B25:D25"/>
    <mergeCell ref="B26:D26"/>
    <mergeCell ref="B23:D23"/>
    <mergeCell ref="B24:D24"/>
    <mergeCell ref="B33:D33"/>
    <mergeCell ref="B31:D31"/>
    <mergeCell ref="B32:D32"/>
    <mergeCell ref="B29:D29"/>
    <mergeCell ref="B30:D30"/>
  </mergeCells>
  <pageMargins left="0" right="0" top="0.74803149606299213" bottom="0" header="0.31496062992125984" footer="0.31496062992125984"/>
  <pageSetup paperSize="9" scale="76" fitToHeight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zoomScale="90" zoomScaleNormal="90" workbookViewId="0">
      <pane ySplit="6" topLeftCell="A7" activePane="bottomLeft" state="frozen"/>
      <selection pane="bottomLeft" activeCell="B11" sqref="B11:C11"/>
    </sheetView>
  </sheetViews>
  <sheetFormatPr defaultRowHeight="14.4" x14ac:dyDescent="0.3"/>
  <cols>
    <col min="1" max="1" width="6.5546875" style="17" customWidth="1"/>
    <col min="2" max="2" width="18.88671875" customWidth="1"/>
    <col min="3" max="3" width="38.88671875" customWidth="1"/>
    <col min="4" max="4" width="36" customWidth="1"/>
    <col min="5" max="5" width="42.5546875" customWidth="1"/>
  </cols>
  <sheetData>
    <row r="1" spans="1:5" x14ac:dyDescent="0.3">
      <c r="A1" s="10" t="s">
        <v>88</v>
      </c>
      <c r="B1" s="3"/>
      <c r="C1" s="3"/>
      <c r="D1" s="3"/>
    </row>
    <row r="2" spans="1:5" x14ac:dyDescent="0.3">
      <c r="A2" s="11" t="s">
        <v>61</v>
      </c>
      <c r="B2" s="3"/>
      <c r="C2" s="3"/>
      <c r="D2" s="3"/>
      <c r="E2" s="10" t="s">
        <v>17</v>
      </c>
    </row>
    <row r="3" spans="1:5" x14ac:dyDescent="0.3">
      <c r="A3" s="11" t="s">
        <v>20</v>
      </c>
      <c r="B3" s="3"/>
      <c r="C3" s="3"/>
      <c r="D3" s="3"/>
      <c r="E3" s="3"/>
    </row>
    <row r="4" spans="1:5" x14ac:dyDescent="0.3">
      <c r="A4" s="10" t="s">
        <v>27</v>
      </c>
      <c r="B4" s="3"/>
      <c r="C4" s="3"/>
      <c r="D4" s="3"/>
      <c r="E4" s="3"/>
    </row>
    <row r="5" spans="1:5" x14ac:dyDescent="0.3">
      <c r="A5" s="117" t="s">
        <v>1</v>
      </c>
      <c r="B5" s="112" t="s">
        <v>21</v>
      </c>
      <c r="C5" s="113"/>
      <c r="D5" s="29" t="s">
        <v>5</v>
      </c>
      <c r="E5" s="24" t="s">
        <v>10</v>
      </c>
    </row>
    <row r="6" spans="1:5" x14ac:dyDescent="0.3">
      <c r="A6" s="130"/>
      <c r="B6" s="2" t="s">
        <v>6</v>
      </c>
      <c r="C6" s="33"/>
      <c r="D6" s="35"/>
      <c r="E6" s="35"/>
    </row>
    <row r="7" spans="1:5" x14ac:dyDescent="0.3">
      <c r="A7" s="8">
        <v>1</v>
      </c>
      <c r="B7" s="4" t="s">
        <v>22</v>
      </c>
      <c r="C7" s="34" t="s">
        <v>23</v>
      </c>
      <c r="D7" s="36"/>
      <c r="E7" s="36"/>
    </row>
    <row r="8" spans="1:5" x14ac:dyDescent="0.3">
      <c r="A8" s="9" t="s">
        <v>29</v>
      </c>
      <c r="B8" s="128" t="s">
        <v>24</v>
      </c>
      <c r="C8" s="129"/>
      <c r="D8" s="32"/>
      <c r="E8" s="32"/>
    </row>
    <row r="9" spans="1:5" x14ac:dyDescent="0.3">
      <c r="A9" s="9" t="s">
        <v>30</v>
      </c>
      <c r="B9" s="128" t="s">
        <v>25</v>
      </c>
      <c r="C9" s="129"/>
      <c r="D9" s="32"/>
      <c r="E9" s="32"/>
    </row>
    <row r="10" spans="1:5" x14ac:dyDescent="0.3">
      <c r="A10" s="9" t="s">
        <v>31</v>
      </c>
      <c r="B10" s="128" t="s">
        <v>26</v>
      </c>
      <c r="C10" s="129"/>
      <c r="D10" s="32"/>
      <c r="E10" s="32"/>
    </row>
    <row r="11" spans="1:5" x14ac:dyDescent="0.3">
      <c r="A11" s="9" t="s">
        <v>2</v>
      </c>
      <c r="B11" s="128"/>
      <c r="C11" s="129"/>
      <c r="D11" s="32"/>
      <c r="E11" s="32"/>
    </row>
    <row r="12" spans="1:5" x14ac:dyDescent="0.3">
      <c r="A12" s="8" t="s">
        <v>32</v>
      </c>
      <c r="B12" s="4" t="s">
        <v>28</v>
      </c>
      <c r="C12" s="28" t="s">
        <v>23</v>
      </c>
      <c r="D12" s="36"/>
      <c r="E12" s="36"/>
    </row>
    <row r="13" spans="1:5" x14ac:dyDescent="0.3">
      <c r="A13" s="9" t="s">
        <v>33</v>
      </c>
      <c r="B13" s="128" t="s">
        <v>24</v>
      </c>
      <c r="C13" s="129"/>
      <c r="D13" s="32"/>
      <c r="E13" s="32"/>
    </row>
    <row r="14" spans="1:5" x14ac:dyDescent="0.3">
      <c r="A14" s="9" t="s">
        <v>34</v>
      </c>
      <c r="B14" s="128" t="s">
        <v>25</v>
      </c>
      <c r="C14" s="129"/>
      <c r="D14" s="32"/>
      <c r="E14" s="32"/>
    </row>
    <row r="15" spans="1:5" x14ac:dyDescent="0.3">
      <c r="A15" s="9" t="s">
        <v>35</v>
      </c>
      <c r="B15" s="128" t="s">
        <v>26</v>
      </c>
      <c r="C15" s="129"/>
      <c r="D15" s="32"/>
      <c r="E15" s="32"/>
    </row>
    <row r="16" spans="1:5" x14ac:dyDescent="0.3">
      <c r="A16" s="9" t="s">
        <v>2</v>
      </c>
      <c r="B16" s="128"/>
      <c r="C16" s="129"/>
      <c r="D16" s="32"/>
      <c r="E16" s="32"/>
    </row>
  </sheetData>
  <mergeCells count="10">
    <mergeCell ref="B16:C16"/>
    <mergeCell ref="B14:C14"/>
    <mergeCell ref="B15:C15"/>
    <mergeCell ref="B13:C13"/>
    <mergeCell ref="A5:A6"/>
    <mergeCell ref="B5:C5"/>
    <mergeCell ref="B11:C11"/>
    <mergeCell ref="B10:C10"/>
    <mergeCell ref="B8:C8"/>
    <mergeCell ref="B9:C9"/>
  </mergeCells>
  <pageMargins left="0" right="0" top="0.74803149606299213" bottom="0" header="0.31496062992125984" footer="0.31496062992125984"/>
  <pageSetup paperSize="9" fitToHeight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Общие_сведения</vt:lpstr>
      <vt:lpstr>Таблица_1</vt:lpstr>
      <vt:lpstr>Таблица_2</vt:lpstr>
      <vt:lpstr>Таблица_3</vt:lpstr>
      <vt:lpstr>Таблица_1!Заголовки_для_печати</vt:lpstr>
      <vt:lpstr>Таблица_2!Заголовки_для_печати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2021-07-14T07:17:27Z</dcterms:modified>
</cp:coreProperties>
</file>